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bookViews>
  <sheets>
    <sheet name="Эндопротез." sheetId="1" r:id="rId1"/>
  </sheets>
  <calcPr calcId="1445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1" l="1"/>
  <c r="G54" i="1"/>
  <c r="G30" i="1"/>
  <c r="G31" i="1"/>
  <c r="G32" i="1"/>
  <c r="G33" i="1"/>
  <c r="F34" i="1"/>
  <c r="G34" i="1" s="1"/>
  <c r="G36" i="1"/>
  <c r="G37" i="1"/>
  <c r="G38" i="1"/>
  <c r="G39" i="1"/>
  <c r="G40" i="1"/>
  <c r="G41" i="1"/>
  <c r="G42" i="1"/>
  <c r="G43" i="1"/>
  <c r="G44" i="1"/>
  <c r="G45" i="1"/>
  <c r="G46" i="1"/>
  <c r="G4" i="1" l="1"/>
  <c r="G5" i="1"/>
  <c r="G6" i="1"/>
  <c r="G7" i="1"/>
  <c r="G8" i="1"/>
  <c r="G9" i="1"/>
  <c r="G10" i="1"/>
  <c r="G11" i="1"/>
  <c r="G12" i="1"/>
  <c r="G13" i="1"/>
  <c r="G14" i="1"/>
  <c r="G15" i="1"/>
  <c r="G16" i="1"/>
  <c r="G17" i="1"/>
  <c r="G18" i="1"/>
  <c r="G19" i="1"/>
  <c r="G20" i="1"/>
  <c r="G21" i="1"/>
  <c r="G22" i="1"/>
  <c r="G23" i="1"/>
  <c r="G24" i="1"/>
  <c r="G25" i="1"/>
  <c r="G26" i="1"/>
  <c r="G27" i="1"/>
  <c r="G28" i="1"/>
  <c r="G29" i="1"/>
  <c r="G48" i="1"/>
  <c r="G49" i="1"/>
  <c r="G50" i="1"/>
  <c r="G52" i="1"/>
  <c r="G53" i="1"/>
  <c r="G55" i="1"/>
  <c r="F51" i="1"/>
  <c r="G51" i="1" s="1"/>
  <c r="G3" i="1"/>
</calcChain>
</file>

<file path=xl/sharedStrings.xml><?xml version="1.0" encoding="utf-8"?>
<sst xmlns="http://schemas.openxmlformats.org/spreadsheetml/2006/main" count="170" uniqueCount="110">
  <si>
    <t>№ лота</t>
  </si>
  <si>
    <t>Наименование ЛС и МИ (международное непатентованное наименование) МНН</t>
  </si>
  <si>
    <t>Кол-во</t>
  </si>
  <si>
    <t>Цена за ед. тенге</t>
  </si>
  <si>
    <t>Общая сумма тенге</t>
  </si>
  <si>
    <t>Приложение №1 к Тендерной документации</t>
  </si>
  <si>
    <t>ИТОГО:</t>
  </si>
  <si>
    <t>Ед.измерения</t>
  </si>
  <si>
    <t>Техническая характеристика</t>
  </si>
  <si>
    <t>Фиксатор затягивающийся. Предназначен для фиксации сухожильного и костносухожильного трансплантата при пластике крестообразных связок. Представляет собой пластину с отверстиями. Через отверстия в центре пластины проходят нити, образующие петлю для размещения трансплантата. Имеет навигационные нити для протягивания и разворота фиксатора. Длина- 12 мм. Тип петли: регулируемая. Количество нитей образующих петлю- 3;
Количесвто навигационных нитей-1. Материал- титановый сплав, разрешенный для имплантации. Упаковка стерильная.</t>
  </si>
  <si>
    <t>Ножка бедренная</t>
  </si>
  <si>
    <t xml:space="preserve">Головка бедренная </t>
  </si>
  <si>
    <t xml:space="preserve">Чашка ацетабулярная </t>
  </si>
  <si>
    <t xml:space="preserve">Вкладыш </t>
  </si>
  <si>
    <t xml:space="preserve">Винт спонгиозный </t>
  </si>
  <si>
    <t>Ножка бедренная  с офсетом</t>
  </si>
  <si>
    <t xml:space="preserve">Головка </t>
  </si>
  <si>
    <t xml:space="preserve">Головка бедренная биполярная </t>
  </si>
  <si>
    <t>Чашка с двойной подвижностью</t>
  </si>
  <si>
    <t xml:space="preserve">Подвижный вкладыш двойной подвижности для головки  </t>
  </si>
  <si>
    <t>Бедренная ножка , офсетная, 128˚</t>
  </si>
  <si>
    <t>Бедренная головка из нерж. стали 12/14 мм диаметр 28,32 мм</t>
  </si>
  <si>
    <t xml:space="preserve">Бедренный компонент </t>
  </si>
  <si>
    <t xml:space="preserve">Универсальный большеберцовый компонент  цементной фиксации </t>
  </si>
  <si>
    <t>Большеберцовый вкладыш</t>
  </si>
  <si>
    <t xml:space="preserve">Желобоватая ножка </t>
  </si>
  <si>
    <t>Костный цемент  средней вязкости с гентамицином</t>
  </si>
  <si>
    <t>Большеберцовый компонент</t>
  </si>
  <si>
    <t xml:space="preserve">Большеберцовый вкладыш </t>
  </si>
  <si>
    <t>Рентгеноконтрастный костный цемент</t>
  </si>
  <si>
    <t>Ирригатор импульсный медицинский одноразовый</t>
  </si>
  <si>
    <t>Полотно пилы  короткое, длина 90 мм; ширина 18 мм; толщина 1,27 мм</t>
  </si>
  <si>
    <t>Полотно пилы  короткое, длина 100 мм;ширина 25 мм; толщина 1,27 мм</t>
  </si>
  <si>
    <t>Ножка коническая</t>
  </si>
  <si>
    <t>Винт костный</t>
  </si>
  <si>
    <t>Кольцо вертлужной впадины</t>
  </si>
  <si>
    <t>Коленный протез -Бедренный компонент</t>
  </si>
  <si>
    <t>Коленный протез -Большеберцовый компонент</t>
  </si>
  <si>
    <t>Коленный протез -тибиальная вставка</t>
  </si>
  <si>
    <t>Анкер шовный 4.5ММ, 5.5ММ. Шуруп  6ММ, 7ММ, 8ММ, 9ММ, 10ММ, 11ММ, 12 ММ X 20MM, 25ММ, 30ММ, 35ММ.</t>
  </si>
  <si>
    <t>Девайс регулируемый</t>
  </si>
  <si>
    <t>Шуруп  6ММ, 7ММ, 8ММ, 9ММ, 10ММ, 11ММ, 12 ММ X 20MM, 25ММ, 30ММ, 35ММ.</t>
  </si>
  <si>
    <t>Эфес 360, изогнутый  360</t>
  </si>
  <si>
    <t>Ножка: Материал: Титановый сплав, гидроксиапатит. Форма: Клиновидная в 2-х плоскостях, без ограничивающего воротника, с наличием двух продольных декомпрессионных борозд по бокам, без поперечных ребер и выступов. Шейка имеет полировку. Конец дистальной части имеет усеченную форму с латеральной стороны во фрональной плоскости. Тип фиксации: Фиксация первичная - пресс-фит. Вторичная - остеоинтеграция.  Покрытие: Плазменное титановое напыление в сочетании с мелкодисперсным гидроксиапатитовым покрытием, толщиной 50 микрометров, нанесенное циркулярно только в проксимальной части ножки. Типоразмеры: 12 стандартных типоразмеров. Офсет для компонента с шеечно-диафизарным углом 127 градусов имеет диапазон от 32 мм до 58 мм с увеличением пропорционально увеличению размера компонента. Длина ножки в диапазоне от 93 мм до 126 мм в зависимости от типоразмера. Длина шейки: Диапазон от 27 мм до 40 мм в зависимости от типоразмера. Шеечно-диафизарный угол (угол между шейкой и осью ножки): 127 градусов. Конус: 11/13</t>
  </si>
  <si>
    <t>Головка: Материал:Кобальтохромовый сплав. Диаметр:  22,2; 26; 28; 32; 36 мм. Офсет: Для диаметра 28 мм: -4, 0, +4, +6, +8, +12. Конус: 11/13</t>
  </si>
  <si>
    <t>Чашка: Материал: Титановый сплав, гидроксиапатит. Форма: Полусферическая. На полюсе имеется резьбовое отверстие для фиксации импактора. В экваториальной части внутренней поверхности имеется циркулярная борозда для фиксации вкладыша  без дополнительного металлического блокировочного кольца. Покрытие: Шероховатое титановое покрытие, нанесенное посредством плазменного напыления с дополнительным поверхностным мелкодисперсным гидроксиапатитовым покрытием толщиной 50 микрометров. Тип фиксации: Первичная бесцементная фиксация по типу пресс-фит с возможностью дополнительной фиксации спонгиозными винтами у вариантов, предусматривающих наличие отверстий для винтовой фиксации. Вторичная фиксация за счет остеоинтеграции. Типоразмеры: 17 типоразмеров в диапазоне от 40 мм до 74 мм с шагом 2 мм. Варианты: Без отверстий, с секторным расположением 3 отверстий, с секторным расположением 5 отверстий, с равномерным распределением 8-12 отверстий</t>
  </si>
  <si>
    <t>Вкладыш: Материал: Сверхвысокомолекулярный полиэтилен с большим количеством поперечных связей. Форма: Полусферическая, по экватору вкладыш имеет циркулярные выступы для фиксации в чашке и 12 желобков по периферии для сопоставления с деротационными выступами чашки. Механизм фиксации: Путем импакционного вклинивания циркулярного выступа вкладыша в соответствующую циркулярную борозду чашки, без дополнительного металлического блокировочного кольца. Типоразмеры: Внутренний диаметр: 28 мм, 32 мм. Вкладыш с внутренним диаметром 32 мм доступен к установке в вертлужный компонент наружный диаметр которого начинается от 44 мм. Варианты: Стандартный, с козырьком 10 градусов</t>
  </si>
  <si>
    <t xml:space="preserve">Винт спонгиозный: Винт для дополнительной фиксации чашки материал: Титановый сплав (Ti-6Al-4V), диаметр: 6,5 мм, длина: 20, 25, 30, 35, 40, 45, 50, 55, 60 мм. </t>
  </si>
  <si>
    <t xml:space="preserve">Материал: Нержавеющая сталь. Форма: Клиновидная в 2-х плоскостях, без воротника, со сглаженными контурами и сглаженным наружно-проксимальным плечом.  В проксимальной части на передней и задней поверхности нанесены лазерные метки для контроля глубины погружения в интрамедуллярный канал. Верхняя поверхность проксимальной части имеетe углубление для фиксации импактора.  Версии увеличенной длины (200 мм, 220 мм, 240 мм, 260 мм) имеют дистальную часть цилиндрической формы с конусовидным сужением в дистальном отделе. Тип фиксации: Цементная. Покрытие: Вся поверхность имеет ультраполировку. Типоразмеры: 4 типоразмеров. Длина компонента: 150 мм. Шеечно-диафизарный угол  (угол между шейкой и осью ножки): 125 градусов. Офсет: 37,5 мм. Конус: 11/13. Комплектация: Каждый компонент комплектуется централизатором двух типов для узкого и широкого диаметра интрамедуллярного канала. Материал изготовления централизатора: полиметилметакрилат (PMMA). 
</t>
  </si>
  <si>
    <t>Материал: Нержавеющая сталь. Даиметр:  22,2; 26; 28; 32; 36 мм. Офсет: -4, 0, +4. Конус: 11/13</t>
  </si>
  <si>
    <t xml:space="preserve">Материал: Кобальтохромовый сплав, ультравысокомолекулярный полиэтилен. Покрытие: Наружная поверхность имеет ультраполировку. Диаметр: 28 мм. Диаметр внешний: в диапазоне от 36 мм до 72 мм с шагом в 2-4 мм для диаметров от 36 до 40 мм и от 61 до 72 мм.Для основного диапазона от 41 до 61 мм шаг между типоразмерами 1 мм 
</t>
  </si>
  <si>
    <t xml:space="preserve">Головка эндопротеза: материал изготовления: кобальтхромовый сплав с высокоэнергетической обработкой поверхности азотом для повышения её гидрофильности и снижения коэффициента трения. Диаметр головки: 36 мм. </t>
  </si>
  <si>
    <t xml:space="preserve">Вкладыш должен быть выполнен из сверхвысокомолекулярного полиэтилена повышенной износостойкости с большим количеством поперечных связей. В процессе производства полиэтилен должен последовательно, троекратно подвергаться воздействию гамма излучения в дозе не менее 3 Мрад (суммарная доза не менее 9 Мрад) и нагреванию до температуры в 130 градусов (ниже точки плавления!) для формирования большого количества поперечных связей и элиминации свободных радикалов. Плотность поперечных связей (кросс-линк) в полиэтилене должна быть не ниже 0.28±0.03 моль/дм-3. Концентрация свободных радикалов в полиэтилене должна быть не более9±2 х 1014 спинов/g-1. Вкладыш должен иметь 12 углублений по периферии для большей ротационной стабильности. </t>
  </si>
  <si>
    <t>Материал – нержавеющая стать, сплав M30NW (ISO 5832-9). Обработка внешней поверхности: титановое напыление с нанесением поверх него гидроксиапатитового покрытия. Периферия чашки имеет некоторое расширение и циркулярные и радиальные бороздки, создающие дополнительную макротекстру для повышения площади контакта с костью. Чашка не имеет отверстий для винтов. Лицевая сторона имеет скошенный край. Центр ротации медиализирован. Диаметр 44-64 мм с шагом в 2 мм. Изготовлен из сверхвысокомолекулярного полиэтилена (ISO 5831-1 и 2). Для головок 22.2 и 28 мм. Имеет скошенную внутреннюю кромку.</t>
  </si>
  <si>
    <t>Вкладыш. Диаметр 44-62 мм с шагом в 2 мм для головок 22.2мм, диаметр 46-62 мм с шагом в 2 мм для головок 28мм. Изготовлен из сверхвысокомолекулярного полиэтилена (ISO 5831-1 и 2). Имеет скошенную внутреннюю кромку.</t>
  </si>
  <si>
    <t xml:space="preserve">Ножка: первичные до 12 типоразмеров. Стандартные, укороченные. Покрытия: гидроксиапатитовое (ГА), ГА+ титановое напыление (Ti), пескоструйное (ПО). С воротником и без. Первичная цементная – из нержавеющей стали ISO5832-9 (НС). Шеечный угол 128. Длина с ГА стандартной 110-190 мм, Латерализованной 130-190 мм. Длина укороченной  95-142 мм. Длина ножки с Ti +Га 110-170/120-170 мм; с ПО 115 -190 мм; цементной 120-160/ 155 мм. Длина шейки с 10 по 20 размер неизменна, с 7 по 9 на 3.5 мм короче. Конус 12/14. </t>
  </si>
  <si>
    <t xml:space="preserve">Головка эндопротеза: конус 12/14, Из нержавеющей стали. 28 мм: -7,-3.5,0,+3.5,+7, 32мм -4,0,+4,+8.  </t>
  </si>
  <si>
    <t xml:space="preserve">Материал – сверхвысокомолекулярный полиэтилен с умеренным количеством поперечных связей ISO 5834-1 &amp; 2 (ПЭУК). Внутренний диаметр - 22.2мм внешний 42-44; Внутренний диаметр- 28мм внешний 44-58 мм, скошенный край в нижнем квадранте, наплыв – 150 Рентгенконтрастное кольцо НС. </t>
  </si>
  <si>
    <t>Материал: Кобальтохромовый сплав. Форма:Анатомическая (правый и левый). Единый радиус в сагиттальной плоскости в угловом диапазоне движений от 10 до 110 градусов. Анатомически изогнутая борозда под надколенник. Передний фланец отклонен вперед под углом 7 градусов. Задние мыщелки укорочены. На задней поверхности дистальных и задних мыщелков имеются отверстия для опциональной фиксации модульных аугментов. В межмыщелковом отделе имеется закрытый функциональный бокс для центрального выступа на полиэтиленовом вкладыше. Высота бокса – 23 мм, ширина бокса 20,8 мм.  На задней поверхности основания в межмыщелковой зоне имеется выступ в виде полого стержня с внутренней резьбой для фиксации офсетного адаптора или интрамедуллярной ножки путем резьбового соединения. Тип: С замещением задней крестообразной связки. Типоразмеры: 8 типоразмеров для правого и левого компонентов. Медиально-латеральный размер от  59 до 80 мм, передне-задний размер  от 53 до 75 мм. Толщина дистального и заднего фланцев 8,5 мм. Тип фиксации: цементная</t>
  </si>
  <si>
    <t>Материал: Кобальтохромовый сплав. Форма: Универсальный для правого и левого суставов. Верхняя поверхность основания имеет срединный деротационный выступ для центрирования и фиксации вкладыша. В центральной части деротационного выступа имеется отверстие для фиксации стабилизирующего металлического штифта. Нижняя поверхность основания имеет центральный выступ в виде полого стержня с внутренней резьбой для фиксации офсетного адаптера или интрамедуллярной  ножки путем резьбового соединения. Ротационная стабилизация достигается за счет ножки килевидной формы со ступенчатыми боковыми выступами. На задней поверхности ступенчатых боковых выступов имеются пазы для опциональной фиксации модульных аугментов путем нерезьбового соединения. Типоразмеры: 8 типоразмеров. Передне-задние размеры основания: 40, 42, 44, 46, 49, 52, 56, 60 мм. Медиально-латеральные размеры основания: 61, 64, 67, 70, 74, 77, 80, 85 мм. Высота основания: 3,2 мм, высота киля 20 мм. Медиально-латеральные размеры киля: от 40 до 58 мм. Тип фиксации: цементная</t>
  </si>
  <si>
    <t>Материал: Сверхвысокомолекулярный полиэтилен с большим количеством поперечных связей. Форма: Универсальный для правого и левого суставов. Верхняя поверхность вкладыша имеет форму сферической дуги. Дизайн большеберцового вкладыша ограничивает ротационную подвижность бедренного компонента в пределах ±7 градусов, вальгус-варусную подвижность в пределах ±2 градусов. В центре вкладыша имеется стабилизационный выступ. Стабилизационный выступ имеет высоту 25,6 мм, медио-латеральный размер 15,6 мм. В центральной части стабилизационного выступа имеется сквозное вертикальное отверстие для металлического армирующего штифта (идет в комплекте со вкладышем, не имеет резьбы, устанавливается импакционным способом). В переднем верхнем отделе вкладыша имеется углубление по центру. Задне-верхние края вкладыша скошены. На передней нижней поверхности имеется металлический проволочный фиксатор для блокировки вкладыша на большеберцовом компоненте.  Тип: Фиксированный с замещением задней крестообразной связки. Типоразмеры: 8 типоразмеров в зависимости от типоразмера большеберцового компонента
Толщина вкладыша с учетом толщины основания большеберцового компонента:  9, 11, 13, 16, 19, 22, 25, 28, 31 мм. Механизм фиксации: Импакционное защелкивание на большеберцовом компоненте</t>
  </si>
  <si>
    <t>Материал: Кобальтохромовый сплав. Форма: Прямая, цилиндрическая, конусовидная в дистальной части, с продольными бороздами. Конечная часть прокимального отдела имеет наружную резьбу для соединения с бедренным/большеберцовым компонентом, офсетным адаптером или удлинняющим модулем. Характеристики: универсальная для интрамедуллярного канала бедренной и большеберцовой костей. Типоразмеры: длина (мм): 50 мм, 100 мм, 150 мм; диаметр (мм): 9мм, 12 мм, 15мм. Тип фиксации: Костная фиксация - цементная (интрамедуллярно). К тибиальному или бедренному компоненту, офсетному адаптеру, удлиняющему модулю  - резьбовое соединение.</t>
  </si>
  <si>
    <t xml:space="preserve"> Стерильный костный цемент  с Гентамицином
Порошок Цемент средней вязкости с антибиотиком
Полиметил метилметакрилат 65,28%
Метилметакрилат / Стирол сополимер 18,65%
Перекись бензоила 1,85%
Сульфат бария 10,00%
Сульфат гентамицина  4,22%
Жидкость  
Метилметакрилат 98,00%
N, N – диметил-р-толуидин &lt;2,00%
Гидрохинон 75 ppm
Затвердение костного цемента средней вязкости (с гентамицином) при температуре в операционной комнате 23 градуса по Цельсию происходит за 85 секунд, на смешивание тратиться 25 секунд, время ожидания составляет 140 секунд, а рабочее время длится 415 секунд. Общее время от начала перемешивания порошкового и жидкого костного цемента до полного затвердения не должно превышать 665 секунд при указанной выше температуре в операционной комнате.
Требования к материалам: Согласно  ISO 5832 и ISO 5834</t>
  </si>
  <si>
    <t>Материал: Кобальтохромовый сплав. Версия: С сохранением задней крестообразной связки. Форма: Анатомическая (правый и левый). Единый радиус в сагиттальной плоскости в угловом диапазоне движений от 10 до 110 градусов. Анатомически изогнутая борозда под надколенник. Передний фланец отклонен вперед под углом 7 градусов. Задние мыщелки укорочены. На задней поверхности дистальных мыщелков имеются деротационные ножки. Типоразмеры: 8 типоразмеров для правого и левого компонентов. Медиально-латеральный размер от  59 до 80 мм, передне-задний размер  от 53 до 75 мм. Толщина дистального и заднего фланцев 8,5 мм. Тип фиксации: цементная</t>
  </si>
  <si>
    <t>Материал: Кобальтохромовый сплав. Форма: Универсальный для правого и левого суставов. Основание имеет срединный деротационный выступ для центрирования и фиксации вкладыша. Ножка имеет килевидную форму со ступенчатыми боковыми крыльями без центрального цилиндрического стержня. Типоразмеры: 8 типоразмеров. Передне-задние размеры основания: 40, 42, 44, 46, 49, 52, 56, 60 мм. Медиально-латеральные размеры основания: 61, 64, 67, 70, 74, 77, 80, 85 мм. Высота основания: 3,2 мм. Толщина киля:  от 2,6 до 3,6 мм. Медиально-латеральные размеры киля: от 40 до 58 мм. Высота киля: от 28 до 39 мм. Тип фиксации: цементная</t>
  </si>
  <si>
    <t>Тип: Фиксированный. Механизм фиксации: Импакционное защелкивание на большеберцовом компоненте. Стабилизация сустава: Мыщелковая, за счет увеличенной высоты переднего края основания. Геометрия артикуляционной части позволяет использовать компонент как при сохранении задней крестообразной связки, так и без сохранения задней крестообразной связки, а также при функциональной недостаточности задней крестообразной связки для задней стабилизации. Типоразмеры: 8 типоразмеров в зависимости от типоразмера большеберцового компонента.
Толщина вкладыша с учетом толщины основания большеберцового компонента:  9, 11, 13, 16, 19 мм для каждого типоразмера.</t>
  </si>
  <si>
    <t xml:space="preserve">Рентгенконтрастный костный цемент: 
Костный цемент 
Должен собой представлять 2 стерильно упакованных компонента:
Один компонент: ампула, содержащая жидкий мономер, полная доза  следующего состава: 20 мл.
 -Метилметакрилат (мономер) 19,5 мл,  
-N, N-диметилтолидин  0,5 мл, 
-Гидрокинон 1,5 мг.
Другой компонент: пакет полная доза порошка следующего состава 40 гр:
 -Метилметакрилат–стирен кополимер 30 гр,  
-Полиметилметакрилат 6 гр, 
 -Полиметилметакрилат 6 гр,
 -Бария Сульфат  4 гр,
  Температура экзотермической реакции не более 60˚С, Вязкость цемента: Должен обладать средней вязкостью. Костный цемент должен в процессе приготовления проходить через фазы низкой и фазу средней вязкости. Производитель должен официально разрешать применять цемент как в фазе низкой, так и в фазе средней вязкости.
Время работы от 7 до 8 минут. 
Стерильность: Система является одноразовой и поставляется в стерильной упаковке.
</t>
  </si>
  <si>
    <t>Импульсный ирригатор:  12 В от 8-ми элементов питания типа АА. Масса (рукоятка + трубки + элементы питания) 770 грамм. Применяется в травматологии - ортопедии для промывки кости и в гнойной хирургии для очистки ран. Состоит из рукоятки, в которой находится нагнетающий насос, блока с элементами питания и различных сменных насадок для ирригации/аспирации. Регулировка мощности потока осуществляется с помощью рычага, расположенного непосредственно на рукоятке. Клавиша фиксации в состоянии максимальной мощности потока. Устройство быстрой смены насадок. Наличие на трубке отсоса блокирующего зажима. Давление потока зависит от типа подключаемой насадки и составляет до не менее 1,03 бар. Скорость потока зависит от типа подключаемой насадки и составляет от 771 мл/мин до 1350мл/мин. Минимальный рабочий комплект поставляется в одной упаковке в стерильном виде. Размеры рукоятки 127 х 184,2 х 31,2 мм. Поставляется в стерильном виде в упаковке по 6 штук. Предназначено для одноразового использования. Соответствует требованиям безопасности IEC 60601-1,   EMC IEC 60601-1-2. Тип оборудования B. Защита от проникновения воды IPX0 - обычное оборудование. В комплекте с наконечником для чистки кости. Максимальный поток 600 мл/мин, максимальное давление 22 - 40,7 PSI. Наконечник: щетка для канала бедренной кости. Функция аспирации. Функция ирригации. Максимальный поток не менее 771 мл/мин.</t>
  </si>
  <si>
    <t>Механизм крепления – защелкивающийся, система крепления: замок шириной 18,5мм (по всей плоскости полотна замка), длиной 23мм с маркировочной меткой – полной установки. Зубчатый элемент лезвия с гантелеобразным- двойным замком для более надежного и безопасного крепления. Гантелеобразный механизм представляет собой 2 округлых отверстия с внутренним диаметром 4,9мм, соединенных плоской прорезью длиной 6 мм, шириной 2,7мм.,где наружное отверстие крепления гантелеобразного замка с наружным диаметром 9мм выступает за пределы полотна на 6.5 мм  Маркировка лезвия - для измерения глубины на полотне лезвия нанесена шкала – путем лазерной гравировки. Ширина режущей кромки -18 мм, толщина полотна - 1,27 мм торцевая часть лезвия скруглена, длина рабочей части - 90 мм. Зубцы с каждой стороны направлены к каналу для сбора костной крошки, наружные зубцы -2шт направлены к краю полотна лезвия, количество зубцов - 9 шт, по 5 шт. с одной стороны, 4 шт. со второй, длина зубцов- 1 мм., 8 межзубцовых углублений лезвия, зубцы расположены в шахматном порядке по толщине режущей кромки, для увеличения эффективности резки. Расстояние между зубцами по краям канала для сбора костной крошки- 2мм. Выпукло-вогнутый канал для сбора костной крошки, длина вогнутой части канала – 8мм, длина выпуклой части канала 6мм, полная ширина канала – 25мм.  Материал- медицинская нержавеющая сталь.</t>
  </si>
  <si>
    <t>Механизм крепления – защелкивающийся, система крепления: замок шириной 18,5мм (по всей плоскости полотна замка), длиной 23мм с маркировочной меткой – полной установки. Зубчатый элемент лезвия с гантелеобразным- двойным замком для более надежного и безопасного крепления. Гантелеобразный механизм представляет собой 2 округлых отверстия с внутренним диаметром 4,9мм, соединенных плоской прорезью длиной 6 мм, шириной 2,7мм.,где наружное отверстие крепления гантелеобразного замка с наружным диаметром 9мм выступает за пределы полотна на 6.5 мм  Маркировка лезвия - для измерения глубины на полотне лезвия нанесена шкала – путем лазерной гравировки. Ширина режущей кромки -25мм, толщина полотна - 1,27 мм торцевая часть лезвия скруглена (снята фаска), длина рабочей части - 100 мм. Зубцы с каждой стороны направлены к каналу для сбора костной крошки, наружные зубцы -2шт направлены к краю полотна лезвия, количество зубцов - внутренних 14 шт, по 7 шт. с каждой стороны, 2 наружных по краю лезвия, длина зубцов- 1 мм., 7 межзубцовых углублений с каждой стороны лезвия, зубцы расположены в шахматном порядке по толщине режущей кромки, для увеличения эффективности резки. Грибообразный канал для сбора костной крошки, длина канала для сбора костной крошки -15мм, расстояние между зубцами по краям канала для сбора костной крошки- 2мм. Вогнутый канал (верхняя часть вогнута во внутрь) для сбора костной крошки, длина канала для сбора костной крошки -10мм, ширина канала – 15мм, длина искоса – 11мм. Выпуклый канал (нижняя часть выпуклая), для сбора костной крошки, длина канала 10мм, ширина 20мм, длина искоса 11мм.Материал- медицинская нержавеющая сталь.</t>
  </si>
  <si>
    <t xml:space="preserve">Ножка эндопротеза изготовлена из титанового сплава, не содержащего ванадия. Компонент имеет трехмерную клиновидную форму с острыми гранями в проксимальной и дистальной части имплантата,  самоцентрируется и обладает  шероховатой поверхностью, конусом 12/14 мм. Компонент имеет 14 типоразмеров с шеечно-диафизарным углом 130-132°. В проксимальной части имплантата в латеральной зоне имеется не менее четырех рядных отверстий. С увеличением типоразмера возрастает длина шейки эндопротеза. Фиксация: первичная - «вклинивание» конуса ножки эндопротеза в медуллярный канал бедренной кости с опорой граней эндопротеза  на кортикал проксимальной части бедренной кости. Вторичная  - остеоинтеграция.                         </t>
  </si>
  <si>
    <t xml:space="preserve">Материал - титановый сплав, не содержащий ванадия. Компонент имеет 12 типоразмеров, не меняющихся по длине, разрешает интраоперационный выбор угла антеверсии, имеет шеечно-диафизарный угол 135°. Длина компонента не более 90 мм. Конструктивно ножка имеет коническую форму с углом конуса 5 градусов и заостренными ребрами, улучшающими антиротационную стабильность и увеличивающими площадь остеоинтеграции. Первичная фиксация методом пресс-фит, в основном, в проксимальной части бедренной кости, вторичная-остеоинтеграция. Конус для фиксации головки эндопротеза - евростандарт 12/14мм. </t>
  </si>
  <si>
    <t xml:space="preserve">Ревизионная ножка предназначена для использования в случаях интенсивной резорбции кости, когда цементная фиксация затруднена или невозможна при тонком кортикале, а  так же для ревизионных случаев после оскольчатых переломов верхней трети бедренной кости и корригирующих остеотомий. Материал - титановый сплав, не содержащий  ванадия. Компонент имеет 33 типоразмера меняющихся по длине  (225-305мм) и диаметром (14-25мм), шеечно-диафизарный угол 135°. Конструктивно ножка имеет конусовидную форму с углом конуса 2 градуса и заостренными ребрами, улучшающими антиротационную стабильность и увеличивающими площадь остеоинтеграции. </t>
  </si>
  <si>
    <t xml:space="preserve">Полиэтиленовый вкладыш изготовлен из высокомолекулярного полиэтилена UHMWPE (ISO 5834-2.. 1998)с крестовидной молекулярной решеткой, имеет форму  сферы, расширяющейся у основания, полиэтиленовые блокирующие бороздки и антиротационные зубцы, имеет пять типоразмеров по диаметру (от 22мм до 40мм), при этом каждый типоразмер вкладыша соответствует трем типоразмерам головки, внешний диаметр – в соответствии с размером чашки.                                                           </t>
  </si>
  <si>
    <t xml:space="preserve">Материал - титановый  сплав, не содержащий ванадия. Форма - кольцо с двумя расширяющимися в разные стороны фланцами, имеющими отверстия для винтов. Количество отверстий не менее 8. Для установки компонента используется 5-7 винтов. </t>
  </si>
  <si>
    <t>Полиэтиленовая (тибиальная) прокладка из высокомолекулярного полиэтилена жесткой фиксации методом защелкивания в тибиальном компоненте, должна иметь не менее 3-х типоразмеров по ширине и не менее 6 типоразмеров по высоте. Наличие заднего стабилизатора для больных с отсутствием задней крестообразной связки.</t>
  </si>
  <si>
    <t>Полиэтиленовая (тибиальная) прокладка из высокомолекулярного полиэтилена жесткой фиксации методом защелкивания в тибиальном компоненте, должна иметь не менее 3-х типоразмеров по ширине и не менее 6 типоразмеров по высоте. Отсутствие заднего стабилизатора для больных с наличием задней крестообразной связки.</t>
  </si>
  <si>
    <t xml:space="preserve">Фиксатор затягивающийся. Предназначен для фиксации сухожильного и костносухожильного трансплантата при пластике крестообразных связок. Представляет собой пластину с отверстиями. Через отверстия в центре пластины проходят нити, образующие петлю для размещения трансплантата. Имеет навигационные нити для протягивания и разворота фиксатора. Длина- 12 мм. Тип петли: регулируемая. Количество нитей образующих петлю- 3;
Количесвто навигационных нитей-1. Материал- титановый сплав, разрешенный для имплантации. Упаковка стерильная.
</t>
  </si>
  <si>
    <t>Инструменты и принадлежности для артроскопических операций: Винт для фиксации шва при пластике крестообразных связок, 6, 7, 8, 9, 10, 11, 12 (мм )X 20 мм, 25 мм, 30 мм, 35 мм. Для фиксации  сухожильного трансплантата при пластике крестообразных связок. Шлиц крестообразный, по всей длине винта. Резьба прямая. Диаметр-6 мм, 7 мм, 8 мм, 9 мм, 10 мм, 11 мм, 12 мм. Диаметр канюляции-1,2 мм. Длина-20,0 мм, 25,0 мм, 30,0 мм, 35,0 мм. Материал- полиэфирэфиркетон. Применение однократное. Упаковка стерильная.</t>
  </si>
  <si>
    <t>штук</t>
  </si>
  <si>
    <t>Фиксатор для рефиксации мягких тканей при повреждениях плечевого, коленного, голеностопного и других суставов. Представляет собой полую направляющую с фиксатором на дистальном конце и рукоятку на проксимальном конце. Фиксатор представляет собой механизм в виде конуса с цилиндром внутри, имеющим ход по резьбе для фиксации нити. Ход цилиндра обеспечивается вращением приводящего механизма на проксимальном конце рукоятки. Материал фиксатора - Биоинертный пластик PEEK. Тип фиксатора - забивной. Диаметр фиксатора - 4,5 мм и 5,5 мм. Длина фиксатора - 18 мм. Упаковка - Стерильная.
Инструменты и принадлежности для артроскопических операций: Винт для фиксации шва при пластике крестообразных связок, 6, 7, 8, 9, 10, 11, 12 (мм )X 20 мм, 25 мм, 30 мм, 35 мм. Для фиксации  сухожильного трансплантата при пластике крестообразных связок. Шлиц крестообразный, по всей длине винта. Резьба прямая. Диаметр-6 мм, 7 мм, 8 мм, 9 мм, 10 мм, 11 мм, 12 мм. Диаметр канюляции-1,2 мм. Длина-20,0 мм, 25,0 мм, 30,0 мм, 35,0 мм. Материал- полиэфирэфиркетон. Применение однократное. Упаковка стерильная.
Фиксатор для рефиксации мягких тканей при повреждениях плечевого, коленного, голеностопного и других суставов. Представляет собой полую направляющую с фиксатором на дистальном конце и рукоятку на проксимальном конце. Фиксатор представляет собой механизм в виде конуса с цилиндром внутри, имеющим ход по резьбе для фиксации нити. Ход цилиндра обеспечивается вращением приводящего механизма на проксимальном конце рукоятки. Материал фиксатора - Биоинертный пластик PEEK. Тип фиксатора - забивной. Диаметр фиксатора - 4,5 мм и 5,5 мм. Длина фиксатора - 18 мм. Упаковка - Стерильная. Инструменты и принадлежности для артроскопических операций: Винт для фиксации шва при пластике крестообразных связок, 6, 7, 8, 9, 10, 11, 12 (мм )X 20 мм, 25 мм, 30 мм, 35 мм. Для фиксации  сухожильного трансплантата при пластике крестообразных связок. Шлиц крестообразный, по всей длине винта. Резьба прямая. Диаметр-6 мм, 7 мм, 8 мм, 9 мм, 10 мм, 11 мм, 12 мм. Диаметр канюляции-1,2 мм. Длина-20,0 мм, 25,0 мм, 30,0 мм, 35,0 мм. Материал- полиэфирэфиркетон. Применение однократное. Упаковка стерильная.</t>
  </si>
  <si>
    <t>Вкладыш полиэтиленовый
Longevity</t>
  </si>
  <si>
    <t>Фиксатор реконструктивный. Назначение - Для наложения матрацного шва на разрыв мениска. Используемая техника - Все внутри. Материал - Анкеров - нерассасывающийся пластик. Игла - медицинская нержавеющая сталь. Ограничитель - Глубины введения иглы. Применение - Однократное. Расположение досылателя по всей окружности. Тип иглы- изогнутый. Фиксация анкера после нажатия досылателя. Форма - Ручка соединенная с полой иглой, содержащей в своей полости нить с анкерами. Максимальная глубина введения иглы - 20,0 мм. Упаковка -  Стерильная.</t>
  </si>
  <si>
    <t xml:space="preserve">Коленный протез -Бедренный компонент
Бедренный компонент эндопротеза коленного сустава изготавливается из Кобальт-Хром-Молибденового сплава Co-Cr-Mo. Используется при тотальном эндопротезировании коленного сустава при поражениях коленного сустава различной этиологии. Бедренный компонент коленного сустава является цементируемым. В межмыщелковом пространстве несет на себе "картер-бокс" для заднестабилизирующего выступа тибиального вкладыша. Общая ширина с 57 до 73 мм, общая глубина с 53 до 70,5 мм. Цементируемый бедренный компонент коленного тотального эндопротеза выпускается в версиях для левой и правой конечностей по 6 типоразмеров 1,5 - 5 на каждую сторону. Размеры: 1.5# х L; 2# х L; 2.5# х L; 3# х L; 4# х L; 5# х L; 1.5# х R; 2# х R; 2.5# х R; 3# х R; 4# х R; 5# х R. Материал-хром-кобальт-молибденовый сплав.
</t>
  </si>
  <si>
    <t xml:space="preserve">Коленный протез Большеберцовый компонент
Большеберцовый компонент эндопротеза коленного сустава изготавливается из Кобальт-Хром-Молибденового сплава Co-Cr-Mo. Используется при тотальном эндопротезировании коленного сустава и устанавливается на большеберцовую кость. Тибиальный компонент эндопротеза универсальный и может использоваться как на левой, так и на правой конечности. Служит основанием, на котором во время операции фиксируется тибиальный вкладыш.
1. Зеркальная обработка с высокой степенью полировки предназначена для уменьшения износа; 
2. Надежная фиксация прокладки предотвращает боковое смещение прокладки при вращении; дистальная часть большеберцовой кости предотвращает концентрацию нагрузки на переднюю часть большеберцовой кости; 
Показания к применению: невоспалительные поражения суставов, включая остеоартрит, травматический артрит или ишемический некроз; ревматоидный артрит; коррекция функциональных аномалий; переломы, которые не поддаются лечению другими методами. 6 типоразмеров. Размеры: 1.5#; 2#; 2.5#; 3#; 4#; 5#. Материал-хром-кобальт-молибденовый сплав.
</t>
  </si>
  <si>
    <t xml:space="preserve">Коленный протез Большеберцовая вставка 
Высокомолекулярный полиэтилен, фиксируется на тибиальном компоненте.
1. Оптимизированный разрез нижней части надколенника, подходящий для субокклюзии надколенника при сильном сгибании; 
2. Прочная опорная основа для обеспечения прочности функциональной зоны. 
Показания к применению: невоспалительные поражения суставов, включая остеоартрит, травматический артрит или ишемический некроз; ревматоидный артрит; коррекция функциональных нарушений. пороки развития; переломы, которые не поддаются лечению другими методами； Размеры: 8 - 17,5 мм; 1.5# х 8мм; 1.5# х 10мм; 1.5# х 12.5мм; 1.5# х 15мм; 1.5# х 17.5мм; 2# х 8мм; 2# х 10мм; 2# х 12.5мм; 2# х 15мм; 2# х 17.5мм; 2.5# х 8мм; 2.5# х 10мм; 2.5# х 12.5мм; 2.5# х 15мм; 2.5# х 17.5мм; 3# х 8мм; 3# х 10мм; 3# х 12.5мм; 3# х 15мм; 3# х 17.5мм; 4# х 8мм; 4# х 10мм; 4# х 12.5мм; 4# х 15мм; 4# х 17.5мм; 5# х 8мм; 5# х 10мм; 5# х 12.5мм; 5# х 15мм; 5# х 17.5мм. Материал-полиэтилен
</t>
  </si>
  <si>
    <t xml:space="preserve">Ножка бесцементная </t>
  </si>
  <si>
    <t xml:space="preserve">Ножка ревизионная
</t>
  </si>
  <si>
    <t xml:space="preserve">Головка бедренная металлическая </t>
  </si>
  <si>
    <t xml:space="preserve">Головка изготовлена из комохромового  сплава, имеет 4  типоразмера по диаметру: 22, 28, 32 и 36 мм и не менее 5 типоразмеров по длине шейки (- 3,5мм, 0 мм, +3,5мм, +7мм, +10,5мм) , конус - 12/14.  </t>
  </si>
  <si>
    <t xml:space="preserve">Вкладыш полиэтиленовый
</t>
  </si>
  <si>
    <t xml:space="preserve">Полиэтиленовый вкладыш изготовлен из высокомолекулярного полиэтилена с крестовидной молекулярной решеткой, имеет форму  сферы, расширяющейся у основания, полиэтиленовые блокирующие бороздки и антиротационные зубцы, имеет пять типоразмеров по диаметру (от 22мм до 40мм), при этом каждый типоразмер вкладыша соответствует трем типоразмерам головки, внешний диаметр – в соответствии с размером чашки.                                                           </t>
  </si>
  <si>
    <t xml:space="preserve">Компонент вертлужный (чашка)
</t>
  </si>
  <si>
    <t>Компонент вертлужный (чашка)
многодырчатый</t>
  </si>
  <si>
    <t xml:space="preserve">Чашка изготовлена из сплава титанового сплава , имеет форму полусферы и покрытие из тантала с открытой пористой структурой толщиной от 2,7 до 4,6 мм для обеспечения костного врастания. Спектр размеров чашек – с 44 мм до 72 мм, с возможностью предоставления мини (с 40 мм) и макси (до 80 мм) размеров. По краю чашки имеются равномерно расположенные через промежутки 30° фестончатые выемки в количестве 12, которые совмещаются с двенадцатью антиротационными лапками на полиэтиленовых вкладышах. С внутренней стороны по окружности чашки имеется запорная бороздка для приема нейтральных или приподнятых полиэтиленовых вкладышей. Фиксация керамических вкладышей осуществляется по принципу зажимного конуса, встроенного в чашку. Метод фиксации чашки – пресс-фит с возможностью введения не менее трех де-ротационных винтов. .                                                                                        </t>
  </si>
  <si>
    <t xml:space="preserve">Материал – титановый сплав.Диаметр – 6,5 мм. Длина - 15мм, 20мм, 25мм, 30мм, 35мм, 40мм, 50мм, 60мм.                      </t>
  </si>
  <si>
    <t xml:space="preserve">Компонент бедренный 
</t>
  </si>
  <si>
    <t>Бедренный компонент металлический для цементной фиксации изготовленный из сплава Количество типо-размеров: - не менее пяти стандартных (C, D, E, F, G), - два микро (A.B), - один макро (Н). Покрытие внутреннее - тонкий слой костного цемента Компонент должен быть двух типов – правый и левый. Компонент должен иметь ограничитель гиперсгибания для использования их у больных с отсутствием крестообразных связок Каждому типоразмеру бедренного компонента должно соответствовать не менее двух типоразмеров тибиального компонента. Эндопротез поставляется стерильным в стерильной упаковке</t>
  </si>
  <si>
    <t xml:space="preserve">Компонент тибиальный с напылением
</t>
  </si>
  <si>
    <t>Тибиальный компонент металлический на ножке для цементной фиксации. Изготовлен из сплаваКоличество типоразмеров: - не менее шести стандартных ( 3, 4, 5, 6, 7, 8 )
Покрытие ножки и тыльной поверхности  - тонкий слой костного цемента . Тип запорного механизма для полиэтиленовой прокладки – защелкивающийся и/или фиксирующийся винтом. Имеет специальные отверстия для фиксации замещающих блоков (аугментов) и стабилизирующих  стержней (штифтов). Каждому типоразмеру тибиального компонента по ширине должно соответствовать не менее двух типов полиэтиленовых прокладок. Эндопротез поставляется стерильным в стерильной упаковке</t>
  </si>
  <si>
    <t xml:space="preserve">Прокладка тибиальная </t>
  </si>
  <si>
    <t xml:space="preserve">Компонент бедренный </t>
  </si>
  <si>
    <t>Бедренный компонент металлический для цементной фиксации изготовленный из сплава . Количество типо-размеров: - не менее пяти стандартных (C, D, E, F, G), - два микро (A.B), - один макро (Н). Покрытие внутреннее - тонкий слой костного цемента . Компонент должен быть двух типов – правый и левый. Компонент не имеет ограничитель гиперсгибания для использования их у больных с наличием задней крестообразной связки. Каждому типоразмеру бедренного компонента должно соответствовать не менее двух типоразмеров тибиального компонента. Эндопротез поставляется стерильным в стерильной упаковке</t>
  </si>
  <si>
    <t>Тибиальный компонент металлический на ножке для цементной фиксации. Изготовлен из сплава  Количество типоразмеров: - не менее шести стандартных ( 3, 4, 5, 6, 7, 8 )Покрытие ножки и тыльной поверхности  - тонкий слой костного цемента . Тип запорного механизма для полиэтиленовой прокладки – защелкивающийся и/или фиксирующийся винтом. Имеет специальные отверстия для фиксации замещающих блоков (аугментов) и стабилизирующих  стержней (штифтов). Каждому типоразмеру тибиального компонента по ширине должно соответствовать не менее двух типов полиэтиленовых прокладок. Эндопротез поставляется стерильным в стерильной упаковке</t>
  </si>
  <si>
    <t>Прокладка тибиальная</t>
  </si>
  <si>
    <t xml:space="preserve">Чашка цементной фиксации с двойной подвижностью </t>
  </si>
  <si>
    <t>Чашка изготовляется из сплава методом изотермической ковки, имеет форму полусферы и покрытие в виде титановой проволоки для костного врастания. Спектр размеров чашек – с 44мм до 66мм, с возможностью предоставления мини (с 36мм) и макси (до 80мм) размеров. Чашка имеет внутренний механизм зажимного конуса для приема жестких вкладышей, на основе конуса Морзе, а так же выступ для фиксации полиэтиленового вкладыша. Имеет деротационные пазы для правильной ориентации полиэтиленового вкладыша. Метод фиксации чашки – пресс-фит с возможностью введения не менее четырех и не более 15 де-ротационных винтов.</t>
  </si>
  <si>
    <t xml:space="preserve">Чашка изготовляется из сплава методом изотермической ковки, имеет форму полусферы и покрытие в виде титановой проволоки для костного врастания. Спектр размеров чашек – с 44мм до 66мм, с возможностью предоставления мини (с 36мм) и макси (до 80мм) размеров. Чашка имеет внутренний механизм зажимного конуса для приема жестких вкладышей,на основе конуса Морзе,а так же выступ для фиксации полиэтиленового вкладыша.Запорный механизм чашки выполнен в форме раздвижного кольца, позволяющего интраоперационную замену вкладыша без его повреждения. Метод фиксации чашки – пресс-фит с возможностью введения не менее трех де-ротационных винтов. </t>
  </si>
  <si>
    <t xml:space="preserve">Срок поставки :в течении 5 (пяти) рабочих дней, по  заявке Заказчика </t>
  </si>
  <si>
    <t>Адрес поставки: г.Алматы, Жандосова 6, аптечный склад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</si>
</sst>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 #,##0.00&quot;   &quot;;\-#,##0.00&quot;   &quot;;&quot; -&quot;00&quot;   &quot;;\ @\ "/>
  </numFmts>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8"/>
      <name val="Calibri"/>
      <family val="2"/>
      <scheme val="minor"/>
    </font>
    <font>
      <b/>
      <sz val="14"/>
      <color theme="1"/>
      <name val="Times New Roman"/>
      <family val="1"/>
      <charset val="204"/>
    </font>
    <font>
      <sz val="14"/>
      <color theme="1"/>
      <name val="Times New Roman"/>
      <family val="1"/>
      <charset val="204"/>
    </font>
    <font>
      <sz val="12"/>
      <color theme="1"/>
      <name val="Times New Roman"/>
      <family val="1"/>
      <charset val="204"/>
    </font>
    <font>
      <sz val="11"/>
      <color theme="1"/>
      <name val="Calibri"/>
      <family val="2"/>
      <scheme val="minor"/>
    </font>
    <font>
      <sz val="11"/>
      <color indexed="8"/>
      <name val="Arial"/>
      <family val="2"/>
      <charset val="204"/>
    </font>
    <font>
      <sz val="11"/>
      <name val="Times New Roman"/>
      <family val="1"/>
      <charset val="204"/>
    </font>
    <font>
      <b/>
      <sz val="14"/>
      <name val="Times New Roman"/>
      <family val="1"/>
      <charset val="204"/>
    </font>
    <font>
      <sz val="8"/>
      <color indexed="8"/>
      <name val="Arial"/>
      <family val="2"/>
      <charset val="204"/>
    </font>
    <font>
      <sz val="11"/>
      <color indexed="8"/>
      <name val="Calibri"/>
      <family val="2"/>
      <charset val="204"/>
    </font>
    <font>
      <sz val="12"/>
      <name val="Times New Roman"/>
      <family val="1"/>
      <charset val="204"/>
    </font>
    <font>
      <sz val="14"/>
      <color theme="1"/>
      <name val="Calibri"/>
      <family val="2"/>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3" fontId="7" fillId="0" borderId="0" applyFont="0" applyFill="0" applyBorder="0" applyAlignment="0" applyProtection="0"/>
    <xf numFmtId="164" fontId="8" fillId="0" borderId="0" applyFill="0" applyBorder="0" applyAlignment="0" applyProtection="0"/>
    <xf numFmtId="43" fontId="2" fillId="0" borderId="0" applyFont="0" applyFill="0" applyBorder="0" applyAlignment="0" applyProtection="0"/>
    <xf numFmtId="0" fontId="1" fillId="0" borderId="0"/>
    <xf numFmtId="0" fontId="11" fillId="0" borderId="0" applyBorder="0" applyProtection="0"/>
    <xf numFmtId="0" fontId="12" fillId="0" borderId="0" applyBorder="0" applyProtection="0"/>
    <xf numFmtId="0" fontId="7" fillId="0" borderId="0"/>
    <xf numFmtId="0" fontId="7" fillId="0" borderId="0"/>
  </cellStyleXfs>
  <cellXfs count="57">
    <xf numFmtId="0" fontId="0" fillId="0" borderId="0" xfId="0"/>
    <xf numFmtId="0" fontId="9" fillId="2" borderId="1" xfId="0" applyFont="1" applyFill="1" applyBorder="1" applyAlignment="1">
      <alignment horizontal="center" vertical="center"/>
    </xf>
    <xf numFmtId="0" fontId="4"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xf>
    <xf numFmtId="0" fontId="10" fillId="2" borderId="1" xfId="0" applyFont="1" applyFill="1" applyBorder="1" applyAlignment="1">
      <alignment horizontal="left"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5" fillId="0" borderId="0" xfId="0" applyFont="1" applyAlignment="1">
      <alignment horizontal="left" wrapText="1"/>
    </xf>
    <xf numFmtId="4" fontId="9" fillId="2" borderId="1" xfId="0" applyNumberFormat="1" applyFont="1" applyFill="1" applyBorder="1" applyAlignment="1">
      <alignment horizontal="left" vertical="top"/>
    </xf>
    <xf numFmtId="4" fontId="10" fillId="2" borderId="1" xfId="0" applyNumberFormat="1" applyFont="1" applyFill="1" applyBorder="1" applyAlignment="1">
      <alignment horizontal="left" vertical="center" wrapText="1"/>
    </xf>
    <xf numFmtId="4" fontId="5" fillId="0" borderId="0" xfId="0" applyNumberFormat="1" applyFont="1" applyAlignment="1">
      <alignment horizontal="left"/>
    </xf>
    <xf numFmtId="4" fontId="10" fillId="2" borderId="2" xfId="0" applyNumberFormat="1" applyFont="1" applyFill="1" applyBorder="1" applyAlignment="1">
      <alignment horizontal="left" vertical="center" wrapText="1"/>
    </xf>
    <xf numFmtId="0" fontId="6" fillId="0" borderId="1" xfId="0" applyFont="1" applyBorder="1" applyAlignment="1">
      <alignment vertical="center" wrapText="1"/>
    </xf>
    <xf numFmtId="4" fontId="13" fillId="2" borderId="1" xfId="0" applyNumberFormat="1" applyFont="1" applyFill="1" applyBorder="1" applyAlignment="1">
      <alignment vertical="top" wrapText="1"/>
    </xf>
    <xf numFmtId="4" fontId="13" fillId="2" borderId="2" xfId="0" applyNumberFormat="1" applyFont="1" applyFill="1" applyBorder="1" applyAlignment="1">
      <alignment vertical="center" wrapText="1"/>
    </xf>
    <xf numFmtId="4" fontId="13" fillId="2" borderId="1" xfId="0" applyNumberFormat="1" applyFont="1" applyFill="1" applyBorder="1" applyAlignment="1">
      <alignment vertical="center" wrapText="1"/>
    </xf>
    <xf numFmtId="0" fontId="13" fillId="2" borderId="1" xfId="0" applyFont="1" applyFill="1" applyBorder="1" applyAlignment="1">
      <alignment vertical="center"/>
    </xf>
    <xf numFmtId="4" fontId="13" fillId="2" borderId="1" xfId="0" applyNumberFormat="1" applyFont="1" applyFill="1" applyBorder="1" applyAlignment="1">
      <alignment vertical="center"/>
    </xf>
    <xf numFmtId="43" fontId="13" fillId="2" borderId="1" xfId="1" applyFont="1" applyFill="1" applyBorder="1" applyAlignment="1">
      <alignment vertical="center"/>
    </xf>
    <xf numFmtId="4" fontId="13" fillId="2" borderId="1" xfId="0" applyNumberFormat="1" applyFont="1" applyFill="1" applyBorder="1" applyAlignment="1">
      <alignment vertical="top"/>
    </xf>
    <xf numFmtId="0" fontId="13" fillId="0" borderId="1" xfId="0" applyFont="1" applyBorder="1" applyAlignment="1">
      <alignment vertical="top"/>
    </xf>
    <xf numFmtId="0" fontId="13" fillId="0" borderId="1" xfId="0" applyFont="1" applyBorder="1" applyAlignment="1">
      <alignment vertical="top" wrapText="1"/>
    </xf>
    <xf numFmtId="4" fontId="13" fillId="0" borderId="1" xfId="4" applyNumberFormat="1" applyFont="1" applyBorder="1" applyAlignment="1">
      <alignment vertical="top"/>
    </xf>
    <xf numFmtId="4" fontId="13" fillId="0" borderId="1" xfId="0" applyNumberFormat="1" applyFont="1" applyBorder="1" applyAlignment="1">
      <alignment vertical="top"/>
    </xf>
    <xf numFmtId="4" fontId="13" fillId="0" borderId="1" xfId="0" applyNumberFormat="1" applyFont="1" applyBorder="1" applyAlignment="1">
      <alignment vertical="top" wrapText="1"/>
    </xf>
    <xf numFmtId="4" fontId="13" fillId="0" borderId="1" xfId="5" applyNumberFormat="1" applyFont="1" applyBorder="1" applyAlignment="1" applyProtection="1">
      <alignment vertical="top"/>
    </xf>
    <xf numFmtId="4" fontId="13" fillId="0" borderId="1" xfId="6" applyNumberFormat="1" applyFont="1" applyBorder="1" applyAlignment="1" applyProtection="1">
      <alignment vertical="top"/>
    </xf>
    <xf numFmtId="4" fontId="13" fillId="0" borderId="1" xfId="6" applyNumberFormat="1" applyFont="1" applyBorder="1" applyAlignment="1" applyProtection="1">
      <alignment vertical="top" wrapText="1"/>
    </xf>
    <xf numFmtId="0" fontId="13" fillId="0" borderId="1" xfId="7" applyFont="1" applyBorder="1" applyAlignment="1">
      <alignment vertical="center"/>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xf>
    <xf numFmtId="3" fontId="13" fillId="2"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xf>
    <xf numFmtId="0" fontId="13" fillId="2" borderId="1" xfId="0" applyFont="1" applyFill="1" applyBorder="1" applyAlignment="1">
      <alignment vertical="center" wrapText="1"/>
    </xf>
    <xf numFmtId="4" fontId="13" fillId="0" borderId="1" xfId="4" applyNumberFormat="1" applyFont="1" applyBorder="1" applyAlignment="1">
      <alignment vertical="top" wrapText="1"/>
    </xf>
    <xf numFmtId="4" fontId="13" fillId="0" borderId="1" xfId="5" applyNumberFormat="1" applyFont="1" applyBorder="1" applyAlignment="1" applyProtection="1">
      <alignment vertical="top" wrapText="1"/>
    </xf>
    <xf numFmtId="0" fontId="13" fillId="0" borderId="1" xfId="7" applyFont="1" applyBorder="1" applyAlignment="1">
      <alignment vertical="center" wrapText="1"/>
    </xf>
    <xf numFmtId="0" fontId="9" fillId="2" borderId="1" xfId="0" applyFont="1" applyFill="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4" fontId="13" fillId="0" borderId="1" xfId="0" applyNumberFormat="1" applyFont="1" applyFill="1" applyBorder="1" applyAlignment="1">
      <alignment vertical="top"/>
    </xf>
    <xf numFmtId="4" fontId="13" fillId="0" borderId="1" xfId="0" applyNumberFormat="1" applyFont="1" applyFill="1" applyBorder="1" applyAlignment="1">
      <alignment vertical="top" wrapText="1"/>
    </xf>
    <xf numFmtId="4" fontId="13" fillId="0" borderId="1" xfId="0" applyNumberFormat="1" applyFont="1" applyFill="1" applyBorder="1" applyAlignment="1">
      <alignment vertical="center"/>
    </xf>
    <xf numFmtId="3" fontId="13" fillId="0" borderId="1" xfId="1" applyNumberFormat="1" applyFont="1" applyFill="1" applyBorder="1" applyAlignment="1">
      <alignment horizontal="center" vertical="center"/>
    </xf>
    <xf numFmtId="43" fontId="13" fillId="0" borderId="1" xfId="1" applyFont="1" applyFill="1" applyBorder="1" applyAlignment="1">
      <alignment vertical="center"/>
    </xf>
    <xf numFmtId="4" fontId="13" fillId="0" borderId="1" xfId="0" applyNumberFormat="1" applyFont="1" applyFill="1" applyBorder="1" applyAlignment="1">
      <alignment vertical="center" wrapText="1"/>
    </xf>
    <xf numFmtId="4" fontId="13" fillId="0" borderId="1" xfId="7" applyNumberFormat="1" applyFont="1" applyFill="1" applyBorder="1" applyAlignment="1">
      <alignment vertical="center" wrapText="1"/>
    </xf>
    <xf numFmtId="0" fontId="13" fillId="0" borderId="1" xfId="8" applyFont="1" applyFill="1" applyBorder="1" applyAlignment="1">
      <alignment vertical="center" wrapText="1"/>
    </xf>
    <xf numFmtId="4" fontId="13" fillId="0" borderId="1" xfId="4" applyNumberFormat="1" applyFont="1" applyFill="1" applyBorder="1" applyAlignment="1">
      <alignment vertical="top" wrapText="1"/>
    </xf>
    <xf numFmtId="0" fontId="14" fillId="0" borderId="0" xfId="0" applyFont="1"/>
    <xf numFmtId="0" fontId="15" fillId="0" borderId="0" xfId="0" applyFont="1"/>
  </cellXfs>
  <cellStyles count="9">
    <cellStyle name="Excel Built-in Normal 2" xfId="6"/>
    <cellStyle name="Обычный" xfId="0" builtinId="0"/>
    <cellStyle name="Обычный 11" xfId="8"/>
    <cellStyle name="Обычный 4 2" xfId="4"/>
    <cellStyle name="Обычный 7" xfId="7"/>
    <cellStyle name="Обычный_Лист2" xfId="5"/>
    <cellStyle name="Финансовый" xfId="1" builtinId="3"/>
    <cellStyle name="Финансовый 3 2" xfId="3"/>
    <cellStyle name="Финансов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606425</xdr:colOff>
      <xdr:row>3</xdr:row>
      <xdr:rowOff>13378</xdr:rowOff>
    </xdr:to>
    <xdr:pic>
      <xdr:nvPicPr>
        <xdr:cNvPr id="2" name="그림 34">
          <a:extLst>
            <a:ext uri="{FF2B5EF4-FFF2-40B4-BE49-F238E27FC236}">
              <a16:creationId xmlns:a16="http://schemas.microsoft.com/office/drawing/2014/main" xmlns="" id="{5B4B2BAC-BF47-43A5-97A0-1E63C3586C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3775" y="40509825"/>
          <a:ext cx="606425" cy="13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606425</xdr:colOff>
      <xdr:row>3</xdr:row>
      <xdr:rowOff>13378</xdr:rowOff>
    </xdr:to>
    <xdr:pic>
      <xdr:nvPicPr>
        <xdr:cNvPr id="3" name="그림 34">
          <a:extLst>
            <a:ext uri="{FF2B5EF4-FFF2-40B4-BE49-F238E27FC236}">
              <a16:creationId xmlns:a16="http://schemas.microsoft.com/office/drawing/2014/main" xmlns="" id="{A57997FE-4EE7-4E17-81A3-ED743D2D3D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3775" y="40509825"/>
          <a:ext cx="606425" cy="13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3"/>
  <sheetViews>
    <sheetView tabSelected="1" zoomScale="75" zoomScaleNormal="75" workbookViewId="0">
      <selection activeCell="I40" sqref="I40"/>
    </sheetView>
  </sheetViews>
  <sheetFormatPr defaultRowHeight="18.75" x14ac:dyDescent="0.3"/>
  <cols>
    <col min="1" max="1" width="9.140625" style="2"/>
    <col min="2" max="2" width="62.28515625" style="3" customWidth="1"/>
    <col min="3" max="3" width="79" style="4" customWidth="1"/>
    <col min="4" max="4" width="22.42578125" style="5" customWidth="1"/>
    <col min="5" max="5" width="23" style="37" customWidth="1"/>
    <col min="6" max="6" width="47.28515625" style="13" customWidth="1"/>
    <col min="7" max="7" width="39" style="13" customWidth="1"/>
    <col min="8" max="12" width="23" style="6" customWidth="1"/>
    <col min="13" max="15" width="8.85546875" style="6"/>
    <col min="16" max="16384" width="9.140625" style="6"/>
  </cols>
  <sheetData>
    <row r="1" spans="1:7" ht="72" customHeight="1" x14ac:dyDescent="0.3">
      <c r="A1" s="43" t="s">
        <v>5</v>
      </c>
      <c r="B1" s="44"/>
      <c r="C1" s="44"/>
      <c r="D1" s="44"/>
      <c r="E1" s="44"/>
      <c r="F1" s="44"/>
      <c r="G1" s="45"/>
    </row>
    <row r="2" spans="1:7" ht="36" customHeight="1" x14ac:dyDescent="0.3">
      <c r="A2" s="7" t="s">
        <v>0</v>
      </c>
      <c r="B2" s="8" t="s">
        <v>1</v>
      </c>
      <c r="C2" s="9" t="s">
        <v>8</v>
      </c>
      <c r="D2" s="8" t="s">
        <v>7</v>
      </c>
      <c r="E2" s="32" t="s">
        <v>2</v>
      </c>
      <c r="F2" s="14" t="s">
        <v>3</v>
      </c>
      <c r="G2" s="12" t="s">
        <v>4</v>
      </c>
    </row>
    <row r="3" spans="1:7" s="2" customFormat="1" ht="94.5" customHeight="1" x14ac:dyDescent="0.3">
      <c r="A3" s="15">
        <v>1</v>
      </c>
      <c r="B3" s="15" t="s">
        <v>10</v>
      </c>
      <c r="C3" s="16" t="s">
        <v>43</v>
      </c>
      <c r="D3" s="15" t="s">
        <v>79</v>
      </c>
      <c r="E3" s="33">
        <v>65</v>
      </c>
      <c r="F3" s="17">
        <v>295014</v>
      </c>
      <c r="G3" s="18">
        <f>E3*F3</f>
        <v>19175910</v>
      </c>
    </row>
    <row r="4" spans="1:7" s="2" customFormat="1" ht="45" customHeight="1" x14ac:dyDescent="0.3">
      <c r="A4" s="19">
        <v>2</v>
      </c>
      <c r="B4" s="19" t="s">
        <v>11</v>
      </c>
      <c r="C4" s="38" t="s">
        <v>44</v>
      </c>
      <c r="D4" s="20" t="s">
        <v>79</v>
      </c>
      <c r="E4" s="34">
        <v>30</v>
      </c>
      <c r="F4" s="21">
        <v>81555</v>
      </c>
      <c r="G4" s="18">
        <f t="shared" ref="G4:G55" si="0">E4*F4</f>
        <v>2446650</v>
      </c>
    </row>
    <row r="5" spans="1:7" s="2" customFormat="1" ht="45" customHeight="1" x14ac:dyDescent="0.3">
      <c r="A5" s="19">
        <v>3</v>
      </c>
      <c r="B5" s="22" t="s">
        <v>12</v>
      </c>
      <c r="C5" s="16" t="s">
        <v>45</v>
      </c>
      <c r="D5" s="20" t="s">
        <v>79</v>
      </c>
      <c r="E5" s="34">
        <v>65</v>
      </c>
      <c r="F5" s="21">
        <v>147946</v>
      </c>
      <c r="G5" s="18">
        <f t="shared" si="0"/>
        <v>9616490</v>
      </c>
    </row>
    <row r="6" spans="1:7" s="2" customFormat="1" ht="45" customHeight="1" x14ac:dyDescent="0.3">
      <c r="A6" s="19">
        <v>4</v>
      </c>
      <c r="B6" s="22" t="s">
        <v>13</v>
      </c>
      <c r="C6" s="16" t="s">
        <v>46</v>
      </c>
      <c r="D6" s="20" t="s">
        <v>79</v>
      </c>
      <c r="E6" s="34">
        <v>35</v>
      </c>
      <c r="F6" s="21">
        <v>99543</v>
      </c>
      <c r="G6" s="18">
        <f t="shared" si="0"/>
        <v>3484005</v>
      </c>
    </row>
    <row r="7" spans="1:7" s="2" customFormat="1" ht="45" customHeight="1" x14ac:dyDescent="0.3">
      <c r="A7" s="19">
        <v>5</v>
      </c>
      <c r="B7" s="22" t="s">
        <v>14</v>
      </c>
      <c r="C7" s="16" t="s">
        <v>47</v>
      </c>
      <c r="D7" s="20" t="s">
        <v>79</v>
      </c>
      <c r="E7" s="34">
        <v>30</v>
      </c>
      <c r="F7" s="21">
        <v>24574</v>
      </c>
      <c r="G7" s="18">
        <f t="shared" si="0"/>
        <v>737220</v>
      </c>
    </row>
    <row r="8" spans="1:7" ht="45" customHeight="1" x14ac:dyDescent="0.3">
      <c r="A8" s="19">
        <v>6</v>
      </c>
      <c r="B8" s="23" t="s">
        <v>15</v>
      </c>
      <c r="C8" s="24" t="s">
        <v>48</v>
      </c>
      <c r="D8" s="20" t="s">
        <v>79</v>
      </c>
      <c r="E8" s="34">
        <v>30</v>
      </c>
      <c r="F8" s="21">
        <v>130715</v>
      </c>
      <c r="G8" s="18">
        <f t="shared" si="0"/>
        <v>3921450</v>
      </c>
    </row>
    <row r="9" spans="1:7" ht="45" customHeight="1" x14ac:dyDescent="0.3">
      <c r="A9" s="19">
        <v>7</v>
      </c>
      <c r="B9" s="25" t="s">
        <v>16</v>
      </c>
      <c r="C9" s="39" t="s">
        <v>49</v>
      </c>
      <c r="D9" s="20" t="s">
        <v>79</v>
      </c>
      <c r="E9" s="34">
        <v>10</v>
      </c>
      <c r="F9" s="21">
        <v>86132</v>
      </c>
      <c r="G9" s="18">
        <f t="shared" si="0"/>
        <v>861320</v>
      </c>
    </row>
    <row r="10" spans="1:7" ht="45" customHeight="1" x14ac:dyDescent="0.3">
      <c r="A10" s="19">
        <v>8</v>
      </c>
      <c r="B10" s="26" t="s">
        <v>17</v>
      </c>
      <c r="C10" s="27" t="s">
        <v>50</v>
      </c>
      <c r="D10" s="20" t="s">
        <v>79</v>
      </c>
      <c r="E10" s="34">
        <v>10</v>
      </c>
      <c r="F10" s="21">
        <v>130951</v>
      </c>
      <c r="G10" s="18">
        <f t="shared" si="0"/>
        <v>1309510</v>
      </c>
    </row>
    <row r="11" spans="1:7" ht="45" customHeight="1" x14ac:dyDescent="0.3">
      <c r="A11" s="19">
        <v>9</v>
      </c>
      <c r="B11" s="26" t="s">
        <v>11</v>
      </c>
      <c r="C11" s="27" t="s">
        <v>51</v>
      </c>
      <c r="D11" s="20" t="s">
        <v>79</v>
      </c>
      <c r="E11" s="34">
        <v>10</v>
      </c>
      <c r="F11" s="21">
        <v>186942</v>
      </c>
      <c r="G11" s="18">
        <f t="shared" si="0"/>
        <v>1869420</v>
      </c>
    </row>
    <row r="12" spans="1:7" ht="45" customHeight="1" x14ac:dyDescent="0.3">
      <c r="A12" s="19">
        <v>10</v>
      </c>
      <c r="B12" s="26" t="s">
        <v>13</v>
      </c>
      <c r="C12" s="27" t="s">
        <v>52</v>
      </c>
      <c r="D12" s="20" t="s">
        <v>79</v>
      </c>
      <c r="E12" s="34">
        <v>35</v>
      </c>
      <c r="F12" s="21">
        <v>144074</v>
      </c>
      <c r="G12" s="18">
        <f t="shared" si="0"/>
        <v>5042590</v>
      </c>
    </row>
    <row r="13" spans="1:7" ht="45" customHeight="1" x14ac:dyDescent="0.3">
      <c r="A13" s="19">
        <v>11</v>
      </c>
      <c r="B13" s="26" t="s">
        <v>18</v>
      </c>
      <c r="C13" s="27" t="s">
        <v>53</v>
      </c>
      <c r="D13" s="20" t="s">
        <v>79</v>
      </c>
      <c r="E13" s="34">
        <v>50</v>
      </c>
      <c r="F13" s="21">
        <v>277172</v>
      </c>
      <c r="G13" s="18">
        <f t="shared" si="0"/>
        <v>13858600</v>
      </c>
    </row>
    <row r="14" spans="1:7" ht="45" customHeight="1" x14ac:dyDescent="0.3">
      <c r="A14" s="19">
        <v>12</v>
      </c>
      <c r="B14" s="23" t="s">
        <v>19</v>
      </c>
      <c r="C14" s="27" t="s">
        <v>54</v>
      </c>
      <c r="D14" s="20" t="s">
        <v>79</v>
      </c>
      <c r="E14" s="34">
        <v>100</v>
      </c>
      <c r="F14" s="21">
        <v>87318</v>
      </c>
      <c r="G14" s="18">
        <f t="shared" si="0"/>
        <v>8731800</v>
      </c>
    </row>
    <row r="15" spans="1:7" ht="45" customHeight="1" x14ac:dyDescent="0.3">
      <c r="A15" s="19">
        <v>13</v>
      </c>
      <c r="B15" s="28" t="s">
        <v>20</v>
      </c>
      <c r="C15" s="40" t="s">
        <v>55</v>
      </c>
      <c r="D15" s="20" t="s">
        <v>79</v>
      </c>
      <c r="E15" s="34">
        <v>95</v>
      </c>
      <c r="F15" s="21">
        <v>260519</v>
      </c>
      <c r="G15" s="18">
        <f t="shared" si="0"/>
        <v>24749305</v>
      </c>
    </row>
    <row r="16" spans="1:7" ht="45" customHeight="1" x14ac:dyDescent="0.3">
      <c r="A16" s="19">
        <v>14</v>
      </c>
      <c r="B16" s="26" t="s">
        <v>21</v>
      </c>
      <c r="C16" s="27" t="s">
        <v>56</v>
      </c>
      <c r="D16" s="20" t="s">
        <v>79</v>
      </c>
      <c r="E16" s="34">
        <v>100</v>
      </c>
      <c r="F16" s="21">
        <v>60772</v>
      </c>
      <c r="G16" s="18">
        <f t="shared" si="0"/>
        <v>6077200</v>
      </c>
    </row>
    <row r="17" spans="1:7" ht="45" customHeight="1" x14ac:dyDescent="0.3">
      <c r="A17" s="19">
        <v>15</v>
      </c>
      <c r="B17" s="26" t="s">
        <v>105</v>
      </c>
      <c r="C17" s="27" t="s">
        <v>57</v>
      </c>
      <c r="D17" s="20" t="s">
        <v>79</v>
      </c>
      <c r="E17" s="34">
        <v>50</v>
      </c>
      <c r="F17" s="21">
        <v>202078</v>
      </c>
      <c r="G17" s="18">
        <f t="shared" si="0"/>
        <v>10103900</v>
      </c>
    </row>
    <row r="18" spans="1:7" ht="45" customHeight="1" x14ac:dyDescent="0.3">
      <c r="A18" s="19">
        <v>16</v>
      </c>
      <c r="B18" s="26" t="s">
        <v>22</v>
      </c>
      <c r="C18" s="27" t="s">
        <v>58</v>
      </c>
      <c r="D18" s="20" t="s">
        <v>79</v>
      </c>
      <c r="E18" s="34">
        <v>10</v>
      </c>
      <c r="F18" s="21">
        <v>556153</v>
      </c>
      <c r="G18" s="18">
        <f t="shared" si="0"/>
        <v>5561530</v>
      </c>
    </row>
    <row r="19" spans="1:7" ht="45" customHeight="1" x14ac:dyDescent="0.3">
      <c r="A19" s="19">
        <v>17</v>
      </c>
      <c r="B19" s="23" t="s">
        <v>23</v>
      </c>
      <c r="C19" s="24" t="s">
        <v>59</v>
      </c>
      <c r="D19" s="20" t="s">
        <v>79</v>
      </c>
      <c r="E19" s="34">
        <v>10</v>
      </c>
      <c r="F19" s="21">
        <v>281662</v>
      </c>
      <c r="G19" s="18">
        <f t="shared" si="0"/>
        <v>2816620</v>
      </c>
    </row>
    <row r="20" spans="1:7" ht="45" customHeight="1" x14ac:dyDescent="0.3">
      <c r="A20" s="19">
        <v>18</v>
      </c>
      <c r="B20" s="26" t="s">
        <v>24</v>
      </c>
      <c r="C20" s="27" t="s">
        <v>60</v>
      </c>
      <c r="D20" s="20" t="s">
        <v>79</v>
      </c>
      <c r="E20" s="34">
        <v>10</v>
      </c>
      <c r="F20" s="21">
        <v>197712</v>
      </c>
      <c r="G20" s="18">
        <f t="shared" si="0"/>
        <v>1977120</v>
      </c>
    </row>
    <row r="21" spans="1:7" ht="45" customHeight="1" x14ac:dyDescent="0.3">
      <c r="A21" s="19">
        <v>19</v>
      </c>
      <c r="B21" s="26" t="s">
        <v>25</v>
      </c>
      <c r="C21" s="27" t="s">
        <v>61</v>
      </c>
      <c r="D21" s="20" t="s">
        <v>79</v>
      </c>
      <c r="E21" s="34">
        <v>20</v>
      </c>
      <c r="F21" s="21">
        <v>195841</v>
      </c>
      <c r="G21" s="18">
        <f t="shared" si="0"/>
        <v>3916820</v>
      </c>
    </row>
    <row r="22" spans="1:7" ht="49.5" customHeight="1" x14ac:dyDescent="0.3">
      <c r="A22" s="19">
        <v>20</v>
      </c>
      <c r="B22" s="26" t="s">
        <v>26</v>
      </c>
      <c r="C22" s="27" t="s">
        <v>62</v>
      </c>
      <c r="D22" s="20" t="s">
        <v>79</v>
      </c>
      <c r="E22" s="34">
        <v>150</v>
      </c>
      <c r="F22" s="21">
        <v>39375</v>
      </c>
      <c r="G22" s="18">
        <f t="shared" si="0"/>
        <v>5906250</v>
      </c>
    </row>
    <row r="23" spans="1:7" ht="51" customHeight="1" x14ac:dyDescent="0.3">
      <c r="A23" s="19">
        <v>21</v>
      </c>
      <c r="B23" s="26" t="s">
        <v>22</v>
      </c>
      <c r="C23" s="27" t="s">
        <v>63</v>
      </c>
      <c r="D23" s="20" t="s">
        <v>79</v>
      </c>
      <c r="E23" s="34">
        <v>130</v>
      </c>
      <c r="F23" s="21">
        <v>323175</v>
      </c>
      <c r="G23" s="18">
        <f t="shared" si="0"/>
        <v>42012750</v>
      </c>
    </row>
    <row r="24" spans="1:7" ht="45" customHeight="1" x14ac:dyDescent="0.3">
      <c r="A24" s="19">
        <v>22</v>
      </c>
      <c r="B24" s="26" t="s">
        <v>27</v>
      </c>
      <c r="C24" s="27" t="s">
        <v>64</v>
      </c>
      <c r="D24" s="20" t="s">
        <v>79</v>
      </c>
      <c r="E24" s="34">
        <v>130</v>
      </c>
      <c r="F24" s="21">
        <v>160995</v>
      </c>
      <c r="G24" s="18">
        <f t="shared" si="0"/>
        <v>20929350</v>
      </c>
    </row>
    <row r="25" spans="1:7" ht="45" customHeight="1" x14ac:dyDescent="0.3">
      <c r="A25" s="19">
        <v>23</v>
      </c>
      <c r="B25" s="29" t="s">
        <v>28</v>
      </c>
      <c r="C25" s="30" t="s">
        <v>65</v>
      </c>
      <c r="D25" s="20" t="s">
        <v>79</v>
      </c>
      <c r="E25" s="34">
        <v>130</v>
      </c>
      <c r="F25" s="21">
        <v>122136</v>
      </c>
      <c r="G25" s="18">
        <f t="shared" si="0"/>
        <v>15877680</v>
      </c>
    </row>
    <row r="26" spans="1:7" ht="45" customHeight="1" x14ac:dyDescent="0.3">
      <c r="A26" s="19">
        <v>24</v>
      </c>
      <c r="B26" s="29" t="s">
        <v>29</v>
      </c>
      <c r="C26" s="30" t="s">
        <v>66</v>
      </c>
      <c r="D26" s="20" t="s">
        <v>79</v>
      </c>
      <c r="E26" s="34">
        <v>150</v>
      </c>
      <c r="F26" s="21">
        <v>24948</v>
      </c>
      <c r="G26" s="18">
        <f t="shared" si="0"/>
        <v>3742200</v>
      </c>
    </row>
    <row r="27" spans="1:7" ht="45" customHeight="1" x14ac:dyDescent="0.3">
      <c r="A27" s="19">
        <v>25</v>
      </c>
      <c r="B27" s="28" t="s">
        <v>30</v>
      </c>
      <c r="C27" s="40" t="s">
        <v>67</v>
      </c>
      <c r="D27" s="20" t="s">
        <v>79</v>
      </c>
      <c r="E27" s="34">
        <v>20</v>
      </c>
      <c r="F27" s="21">
        <v>33849</v>
      </c>
      <c r="G27" s="18">
        <f t="shared" si="0"/>
        <v>676980</v>
      </c>
    </row>
    <row r="28" spans="1:7" ht="45" customHeight="1" x14ac:dyDescent="0.3">
      <c r="A28" s="19">
        <v>26</v>
      </c>
      <c r="B28" s="31" t="s">
        <v>31</v>
      </c>
      <c r="C28" s="41" t="s">
        <v>68</v>
      </c>
      <c r="D28" s="20" t="s">
        <v>79</v>
      </c>
      <c r="E28" s="34">
        <v>70</v>
      </c>
      <c r="F28" s="21">
        <v>18992</v>
      </c>
      <c r="G28" s="18">
        <f t="shared" si="0"/>
        <v>1329440</v>
      </c>
    </row>
    <row r="29" spans="1:7" ht="45" customHeight="1" x14ac:dyDescent="0.3">
      <c r="A29" s="19">
        <v>27</v>
      </c>
      <c r="B29" s="26" t="s">
        <v>32</v>
      </c>
      <c r="C29" s="27" t="s">
        <v>69</v>
      </c>
      <c r="D29" s="20" t="s">
        <v>79</v>
      </c>
      <c r="E29" s="34">
        <v>50</v>
      </c>
      <c r="F29" s="21">
        <v>18992</v>
      </c>
      <c r="G29" s="18">
        <f t="shared" si="0"/>
        <v>949600</v>
      </c>
    </row>
    <row r="30" spans="1:7" ht="45" customHeight="1" x14ac:dyDescent="0.3">
      <c r="A30" s="19">
        <v>28</v>
      </c>
      <c r="B30" s="46" t="s">
        <v>86</v>
      </c>
      <c r="C30" s="47" t="s">
        <v>70</v>
      </c>
      <c r="D30" s="48" t="s">
        <v>79</v>
      </c>
      <c r="E30" s="49">
        <v>30</v>
      </c>
      <c r="F30" s="50">
        <v>220000</v>
      </c>
      <c r="G30" s="51">
        <f t="shared" si="0"/>
        <v>6600000</v>
      </c>
    </row>
    <row r="31" spans="1:7" ht="45" customHeight="1" x14ac:dyDescent="0.3">
      <c r="A31" s="19">
        <v>29</v>
      </c>
      <c r="B31" s="46" t="s">
        <v>33</v>
      </c>
      <c r="C31" s="47" t="s">
        <v>71</v>
      </c>
      <c r="D31" s="48" t="s">
        <v>79</v>
      </c>
      <c r="E31" s="49">
        <v>5</v>
      </c>
      <c r="F31" s="50">
        <v>344000</v>
      </c>
      <c r="G31" s="51">
        <f t="shared" si="0"/>
        <v>1720000</v>
      </c>
    </row>
    <row r="32" spans="1:7" ht="45" customHeight="1" x14ac:dyDescent="0.3">
      <c r="A32" s="19">
        <v>30</v>
      </c>
      <c r="B32" s="52" t="s">
        <v>87</v>
      </c>
      <c r="C32" s="53" t="s">
        <v>72</v>
      </c>
      <c r="D32" s="48" t="s">
        <v>79</v>
      </c>
      <c r="E32" s="49">
        <v>10</v>
      </c>
      <c r="F32" s="50">
        <v>450000</v>
      </c>
      <c r="G32" s="51">
        <f t="shared" si="0"/>
        <v>4500000</v>
      </c>
    </row>
    <row r="33" spans="1:7" ht="30" customHeight="1" x14ac:dyDescent="0.3">
      <c r="A33" s="19">
        <v>31</v>
      </c>
      <c r="B33" s="46" t="s">
        <v>88</v>
      </c>
      <c r="C33" s="47" t="s">
        <v>89</v>
      </c>
      <c r="D33" s="48" t="s">
        <v>79</v>
      </c>
      <c r="E33" s="49">
        <v>40</v>
      </c>
      <c r="F33" s="50">
        <v>95000</v>
      </c>
      <c r="G33" s="51">
        <f t="shared" si="0"/>
        <v>3800000</v>
      </c>
    </row>
    <row r="34" spans="1:7" ht="45" hidden="1" customHeight="1" x14ac:dyDescent="0.3">
      <c r="A34" s="19">
        <v>32</v>
      </c>
      <c r="B34" s="46" t="s">
        <v>81</v>
      </c>
      <c r="C34" s="47" t="s">
        <v>73</v>
      </c>
      <c r="D34" s="48" t="s">
        <v>79</v>
      </c>
      <c r="E34" s="49">
        <v>50</v>
      </c>
      <c r="F34" s="50" t="e">
        <f t="shared" ref="F34" si="1">#REF!</f>
        <v>#REF!</v>
      </c>
      <c r="G34" s="51" t="e">
        <f t="shared" si="0"/>
        <v>#REF!</v>
      </c>
    </row>
    <row r="35" spans="1:7" ht="45" customHeight="1" x14ac:dyDescent="0.3">
      <c r="A35" s="19">
        <v>32</v>
      </c>
      <c r="B35" s="47" t="s">
        <v>90</v>
      </c>
      <c r="C35" s="47" t="s">
        <v>91</v>
      </c>
      <c r="D35" s="48" t="s">
        <v>79</v>
      </c>
      <c r="E35" s="49">
        <v>50</v>
      </c>
      <c r="F35" s="50">
        <v>122000</v>
      </c>
      <c r="G35" s="51">
        <v>6100000</v>
      </c>
    </row>
    <row r="36" spans="1:7" ht="102" customHeight="1" x14ac:dyDescent="0.3">
      <c r="A36" s="19">
        <v>33</v>
      </c>
      <c r="B36" s="47" t="s">
        <v>92</v>
      </c>
      <c r="C36" s="47" t="s">
        <v>107</v>
      </c>
      <c r="D36" s="48" t="s">
        <v>79</v>
      </c>
      <c r="E36" s="49">
        <v>25</v>
      </c>
      <c r="F36" s="50">
        <v>183000</v>
      </c>
      <c r="G36" s="51">
        <f t="shared" si="0"/>
        <v>4575000</v>
      </c>
    </row>
    <row r="37" spans="1:7" ht="45" customHeight="1" x14ac:dyDescent="0.3">
      <c r="A37" s="19">
        <v>34</v>
      </c>
      <c r="B37" s="54" t="s">
        <v>93</v>
      </c>
      <c r="C37" s="54" t="s">
        <v>106</v>
      </c>
      <c r="D37" s="48" t="s">
        <v>79</v>
      </c>
      <c r="E37" s="49">
        <v>5</v>
      </c>
      <c r="F37" s="50">
        <v>225000</v>
      </c>
      <c r="G37" s="51">
        <f t="shared" si="0"/>
        <v>1125000</v>
      </c>
    </row>
    <row r="38" spans="1:7" ht="45" customHeight="1" x14ac:dyDescent="0.3">
      <c r="A38" s="19">
        <v>35</v>
      </c>
      <c r="B38" s="54" t="s">
        <v>92</v>
      </c>
      <c r="C38" s="54" t="s">
        <v>94</v>
      </c>
      <c r="D38" s="48" t="s">
        <v>79</v>
      </c>
      <c r="E38" s="49">
        <v>5</v>
      </c>
      <c r="F38" s="50">
        <v>488000</v>
      </c>
      <c r="G38" s="51">
        <f t="shared" si="0"/>
        <v>2440000</v>
      </c>
    </row>
    <row r="39" spans="1:7" ht="45" customHeight="1" x14ac:dyDescent="0.3">
      <c r="A39" s="19">
        <v>36</v>
      </c>
      <c r="B39" s="46" t="s">
        <v>34</v>
      </c>
      <c r="C39" s="47" t="s">
        <v>95</v>
      </c>
      <c r="D39" s="48" t="s">
        <v>79</v>
      </c>
      <c r="E39" s="49">
        <v>10</v>
      </c>
      <c r="F39" s="50">
        <v>17000</v>
      </c>
      <c r="G39" s="51">
        <f t="shared" si="0"/>
        <v>170000</v>
      </c>
    </row>
    <row r="40" spans="1:7" ht="45" customHeight="1" x14ac:dyDescent="0.3">
      <c r="A40" s="19">
        <v>37</v>
      </c>
      <c r="B40" s="46" t="s">
        <v>35</v>
      </c>
      <c r="C40" s="47" t="s">
        <v>74</v>
      </c>
      <c r="D40" s="48" t="s">
        <v>79</v>
      </c>
      <c r="E40" s="49">
        <v>5</v>
      </c>
      <c r="F40" s="50">
        <v>170000</v>
      </c>
      <c r="G40" s="51">
        <f t="shared" si="0"/>
        <v>850000</v>
      </c>
    </row>
    <row r="41" spans="1:7" ht="45" customHeight="1" x14ac:dyDescent="0.3">
      <c r="A41" s="19">
        <v>38</v>
      </c>
      <c r="B41" s="47" t="s">
        <v>96</v>
      </c>
      <c r="C41" s="47" t="s">
        <v>97</v>
      </c>
      <c r="D41" s="48" t="s">
        <v>79</v>
      </c>
      <c r="E41" s="49">
        <v>10</v>
      </c>
      <c r="F41" s="50">
        <v>277000</v>
      </c>
      <c r="G41" s="51">
        <f t="shared" si="0"/>
        <v>2770000</v>
      </c>
    </row>
    <row r="42" spans="1:7" ht="45" customHeight="1" x14ac:dyDescent="0.3">
      <c r="A42" s="19">
        <v>39</v>
      </c>
      <c r="B42" s="47" t="s">
        <v>98</v>
      </c>
      <c r="C42" s="47" t="s">
        <v>99</v>
      </c>
      <c r="D42" s="48" t="s">
        <v>79</v>
      </c>
      <c r="E42" s="49">
        <v>10</v>
      </c>
      <c r="F42" s="50">
        <v>225000</v>
      </c>
      <c r="G42" s="51">
        <f t="shared" si="0"/>
        <v>2250000</v>
      </c>
    </row>
    <row r="43" spans="1:7" ht="45" customHeight="1" x14ac:dyDescent="0.3">
      <c r="A43" s="19">
        <v>40</v>
      </c>
      <c r="B43" s="46" t="s">
        <v>100</v>
      </c>
      <c r="C43" s="47" t="s">
        <v>75</v>
      </c>
      <c r="D43" s="48" t="s">
        <v>79</v>
      </c>
      <c r="E43" s="49">
        <v>10</v>
      </c>
      <c r="F43" s="50">
        <v>118000</v>
      </c>
      <c r="G43" s="51">
        <f t="shared" si="0"/>
        <v>1180000</v>
      </c>
    </row>
    <row r="44" spans="1:7" ht="45" customHeight="1" x14ac:dyDescent="0.3">
      <c r="A44" s="19">
        <v>41</v>
      </c>
      <c r="B44" s="46" t="s">
        <v>101</v>
      </c>
      <c r="C44" s="47" t="s">
        <v>102</v>
      </c>
      <c r="D44" s="48" t="s">
        <v>79</v>
      </c>
      <c r="E44" s="49">
        <v>5</v>
      </c>
      <c r="F44" s="50">
        <v>240000</v>
      </c>
      <c r="G44" s="51">
        <f t="shared" si="0"/>
        <v>1200000</v>
      </c>
    </row>
    <row r="45" spans="1:7" ht="45" customHeight="1" x14ac:dyDescent="0.3">
      <c r="A45" s="19">
        <v>42</v>
      </c>
      <c r="B45" s="47" t="s">
        <v>98</v>
      </c>
      <c r="C45" s="47" t="s">
        <v>103</v>
      </c>
      <c r="D45" s="48" t="s">
        <v>79</v>
      </c>
      <c r="E45" s="49">
        <v>5</v>
      </c>
      <c r="F45" s="50">
        <v>225000</v>
      </c>
      <c r="G45" s="51">
        <f t="shared" si="0"/>
        <v>1125000</v>
      </c>
    </row>
    <row r="46" spans="1:7" ht="45" customHeight="1" x14ac:dyDescent="0.3">
      <c r="A46" s="19">
        <v>43</v>
      </c>
      <c r="B46" s="46" t="s">
        <v>104</v>
      </c>
      <c r="C46" s="47" t="s">
        <v>76</v>
      </c>
      <c r="D46" s="48" t="s">
        <v>79</v>
      </c>
      <c r="E46" s="49">
        <v>5</v>
      </c>
      <c r="F46" s="50">
        <v>135000</v>
      </c>
      <c r="G46" s="51">
        <f t="shared" si="0"/>
        <v>675000</v>
      </c>
    </row>
    <row r="47" spans="1:7" ht="45" customHeight="1" x14ac:dyDescent="0.3">
      <c r="A47" s="19">
        <v>44</v>
      </c>
      <c r="B47" s="46" t="s">
        <v>36</v>
      </c>
      <c r="C47" s="47" t="s">
        <v>83</v>
      </c>
      <c r="D47" s="48" t="s">
        <v>79</v>
      </c>
      <c r="E47" s="49">
        <v>40</v>
      </c>
      <c r="F47" s="50">
        <v>270865</v>
      </c>
      <c r="G47" s="51">
        <f>E47*F47</f>
        <v>10834600</v>
      </c>
    </row>
    <row r="48" spans="1:7" ht="45" customHeight="1" x14ac:dyDescent="0.3">
      <c r="A48" s="19">
        <v>45</v>
      </c>
      <c r="B48" s="46" t="s">
        <v>37</v>
      </c>
      <c r="C48" s="47" t="s">
        <v>84</v>
      </c>
      <c r="D48" s="48" t="s">
        <v>79</v>
      </c>
      <c r="E48" s="49">
        <v>40</v>
      </c>
      <c r="F48" s="50">
        <v>187480</v>
      </c>
      <c r="G48" s="51">
        <f t="shared" si="0"/>
        <v>7499200</v>
      </c>
    </row>
    <row r="49" spans="1:7" ht="50.25" customHeight="1" x14ac:dyDescent="0.3">
      <c r="A49" s="19">
        <v>46</v>
      </c>
      <c r="B49" s="46" t="s">
        <v>38</v>
      </c>
      <c r="C49" s="47" t="s">
        <v>85</v>
      </c>
      <c r="D49" s="48" t="s">
        <v>79</v>
      </c>
      <c r="E49" s="49">
        <v>40</v>
      </c>
      <c r="F49" s="50">
        <v>85565</v>
      </c>
      <c r="G49" s="51">
        <f t="shared" si="0"/>
        <v>3422600</v>
      </c>
    </row>
    <row r="50" spans="1:7" ht="45" hidden="1" customHeight="1" x14ac:dyDescent="0.3">
      <c r="A50" s="19">
        <v>47</v>
      </c>
      <c r="B50" s="22" t="s">
        <v>39</v>
      </c>
      <c r="C50" s="16" t="s">
        <v>80</v>
      </c>
      <c r="D50" s="20" t="s">
        <v>79</v>
      </c>
      <c r="E50" s="34">
        <v>30</v>
      </c>
      <c r="F50" s="21">
        <v>80649</v>
      </c>
      <c r="G50" s="18">
        <f t="shared" si="0"/>
        <v>2419470</v>
      </c>
    </row>
    <row r="51" spans="1:7" ht="29.25" hidden="1" customHeight="1" x14ac:dyDescent="0.3">
      <c r="A51" s="19">
        <v>48</v>
      </c>
      <c r="B51" s="22" t="s">
        <v>40</v>
      </c>
      <c r="C51" s="16" t="s">
        <v>77</v>
      </c>
      <c r="D51" s="20" t="s">
        <v>79</v>
      </c>
      <c r="E51" s="34">
        <v>50</v>
      </c>
      <c r="F51" s="21" t="e">
        <f t="shared" ref="F51" si="2">#REF!</f>
        <v>#REF!</v>
      </c>
      <c r="G51" s="18" t="e">
        <f t="shared" si="0"/>
        <v>#REF!</v>
      </c>
    </row>
    <row r="52" spans="1:7" ht="57" customHeight="1" x14ac:dyDescent="0.3">
      <c r="A52" s="19">
        <v>47</v>
      </c>
      <c r="B52" s="16" t="s">
        <v>39</v>
      </c>
      <c r="C52" s="18" t="s">
        <v>80</v>
      </c>
      <c r="D52" s="20" t="s">
        <v>79</v>
      </c>
      <c r="E52" s="34">
        <v>30</v>
      </c>
      <c r="F52" s="21">
        <v>80649</v>
      </c>
      <c r="G52" s="18">
        <f t="shared" si="0"/>
        <v>2419470</v>
      </c>
    </row>
    <row r="53" spans="1:7" ht="45" customHeight="1" x14ac:dyDescent="0.3">
      <c r="A53" s="19">
        <v>48</v>
      </c>
      <c r="B53" s="22" t="s">
        <v>40</v>
      </c>
      <c r="C53" s="18" t="s">
        <v>9</v>
      </c>
      <c r="D53" s="20" t="s">
        <v>79</v>
      </c>
      <c r="E53" s="35">
        <v>50</v>
      </c>
      <c r="F53" s="17">
        <v>128503</v>
      </c>
      <c r="G53" s="18">
        <f t="shared" si="0"/>
        <v>6425150</v>
      </c>
    </row>
    <row r="54" spans="1:7" ht="45" customHeight="1" x14ac:dyDescent="0.3">
      <c r="A54" s="19">
        <v>49</v>
      </c>
      <c r="B54" s="16" t="s">
        <v>41</v>
      </c>
      <c r="C54" s="18" t="s">
        <v>78</v>
      </c>
      <c r="D54" s="20" t="s">
        <v>79</v>
      </c>
      <c r="E54" s="35">
        <v>50</v>
      </c>
      <c r="F54" s="17">
        <v>78300</v>
      </c>
      <c r="G54" s="18">
        <f>E54*F54</f>
        <v>3915000</v>
      </c>
    </row>
    <row r="55" spans="1:7" ht="42" customHeight="1" x14ac:dyDescent="0.3">
      <c r="A55" s="19">
        <v>50</v>
      </c>
      <c r="B55" s="22" t="s">
        <v>42</v>
      </c>
      <c r="C55" s="18" t="s">
        <v>82</v>
      </c>
      <c r="D55" s="20" t="s">
        <v>79</v>
      </c>
      <c r="E55" s="33">
        <v>5</v>
      </c>
      <c r="F55" s="17">
        <v>109548</v>
      </c>
      <c r="G55" s="18">
        <f t="shared" si="0"/>
        <v>547740</v>
      </c>
    </row>
    <row r="56" spans="1:7" ht="45" hidden="1" customHeight="1" x14ac:dyDescent="0.3">
      <c r="A56" s="1"/>
      <c r="B56" s="11"/>
      <c r="C56" s="42"/>
      <c r="D56" s="11"/>
      <c r="E56" s="36"/>
      <c r="F56" s="14"/>
      <c r="G56" s="12"/>
    </row>
    <row r="57" spans="1:7" ht="45" hidden="1" customHeight="1" x14ac:dyDescent="0.3">
      <c r="A57" s="1"/>
      <c r="B57" s="11"/>
      <c r="C57" s="42"/>
      <c r="D57" s="11"/>
      <c r="E57" s="36"/>
      <c r="F57" s="14"/>
      <c r="G57" s="12"/>
    </row>
    <row r="58" spans="1:7" ht="45" customHeight="1" x14ac:dyDescent="0.3">
      <c r="A58" s="1"/>
      <c r="B58" s="11"/>
      <c r="C58" s="42"/>
      <c r="D58" s="11"/>
      <c r="E58" s="36"/>
      <c r="F58" s="14" t="s">
        <v>6</v>
      </c>
      <c r="G58" s="12">
        <v>293825470</v>
      </c>
    </row>
    <row r="59" spans="1:7" ht="45" customHeight="1" x14ac:dyDescent="0.3">
      <c r="A59" s="6"/>
      <c r="B59" s="6"/>
      <c r="C59" s="10"/>
      <c r="D59" s="6"/>
      <c r="F59" s="6"/>
      <c r="G59" s="6"/>
    </row>
    <row r="60" spans="1:7" ht="45" customHeight="1" x14ac:dyDescent="0.3">
      <c r="A60" s="6"/>
      <c r="B60" s="6"/>
      <c r="C60" s="56" t="s">
        <v>108</v>
      </c>
      <c r="D60" s="6"/>
      <c r="F60" s="6"/>
      <c r="G60" s="6"/>
    </row>
    <row r="61" spans="1:7" ht="45" customHeight="1" x14ac:dyDescent="0.3">
      <c r="A61" s="6"/>
      <c r="B61" s="6"/>
      <c r="C61" s="55"/>
      <c r="D61" s="6"/>
      <c r="E61" s="6"/>
      <c r="F61" s="6"/>
      <c r="G61" s="6"/>
    </row>
    <row r="62" spans="1:7" ht="45" customHeight="1" x14ac:dyDescent="0.3">
      <c r="A62" s="6"/>
      <c r="B62" s="6"/>
      <c r="C62" s="56" t="s">
        <v>109</v>
      </c>
      <c r="D62" s="6"/>
      <c r="E62" s="6"/>
      <c r="F62" s="6"/>
      <c r="G62" s="6"/>
    </row>
    <row r="63" spans="1:7" ht="45" customHeight="1" x14ac:dyDescent="0.3">
      <c r="A63" s="6"/>
      <c r="B63" s="6"/>
      <c r="C63" s="10"/>
      <c r="D63" s="6"/>
      <c r="E63" s="6"/>
      <c r="F63" s="6"/>
      <c r="G63" s="6"/>
    </row>
    <row r="64" spans="1:7" ht="45" customHeight="1" x14ac:dyDescent="0.3">
      <c r="A64" s="6"/>
      <c r="B64" s="6"/>
      <c r="C64" s="10"/>
      <c r="D64" s="6"/>
      <c r="E64" s="6"/>
      <c r="F64" s="6"/>
      <c r="G64" s="6"/>
    </row>
    <row r="65" spans="3:3" s="6" customFormat="1" ht="45" customHeight="1" x14ac:dyDescent="0.3">
      <c r="C65" s="10"/>
    </row>
    <row r="66" spans="3:3" s="6" customFormat="1" ht="45" customHeight="1" x14ac:dyDescent="0.3">
      <c r="C66" s="10"/>
    </row>
    <row r="67" spans="3:3" s="6" customFormat="1" ht="45" customHeight="1" x14ac:dyDescent="0.3">
      <c r="C67" s="10"/>
    </row>
    <row r="68" spans="3:3" s="6" customFormat="1" ht="45" customHeight="1" x14ac:dyDescent="0.3">
      <c r="C68" s="10"/>
    </row>
    <row r="69" spans="3:3" s="6" customFormat="1" ht="45" customHeight="1" x14ac:dyDescent="0.3">
      <c r="C69" s="10"/>
    </row>
    <row r="70" spans="3:3" s="6" customFormat="1" ht="45" customHeight="1" x14ac:dyDescent="0.3">
      <c r="C70" s="10"/>
    </row>
    <row r="71" spans="3:3" s="6" customFormat="1" ht="45" customHeight="1" x14ac:dyDescent="0.3">
      <c r="C71" s="10"/>
    </row>
    <row r="72" spans="3:3" s="6" customFormat="1" ht="45" customHeight="1" x14ac:dyDescent="0.3">
      <c r="C72" s="10"/>
    </row>
    <row r="73" spans="3:3" s="6" customFormat="1" ht="45" customHeight="1" x14ac:dyDescent="0.3">
      <c r="C73" s="10"/>
    </row>
    <row r="74" spans="3:3" s="6" customFormat="1" ht="45" customHeight="1" x14ac:dyDescent="0.3">
      <c r="C74" s="10"/>
    </row>
    <row r="75" spans="3:3" s="6" customFormat="1" ht="45" customHeight="1" x14ac:dyDescent="0.3">
      <c r="C75" s="10"/>
    </row>
    <row r="76" spans="3:3" s="6" customFormat="1" ht="45" customHeight="1" x14ac:dyDescent="0.3">
      <c r="C76" s="10"/>
    </row>
    <row r="77" spans="3:3" s="6" customFormat="1" ht="45" customHeight="1" x14ac:dyDescent="0.3">
      <c r="C77" s="10"/>
    </row>
    <row r="78" spans="3:3" s="6" customFormat="1" ht="45" customHeight="1" x14ac:dyDescent="0.3">
      <c r="C78" s="10"/>
    </row>
    <row r="79" spans="3:3" s="6" customFormat="1" ht="45" customHeight="1" x14ac:dyDescent="0.3">
      <c r="C79" s="10"/>
    </row>
    <row r="80" spans="3:3" s="6" customFormat="1" ht="45" customHeight="1" x14ac:dyDescent="0.3">
      <c r="C80" s="10"/>
    </row>
    <row r="81" spans="3:3" s="6" customFormat="1" ht="45" customHeight="1" x14ac:dyDescent="0.3">
      <c r="C81" s="10"/>
    </row>
    <row r="82" spans="3:3" s="6" customFormat="1" ht="45" customHeight="1" x14ac:dyDescent="0.3">
      <c r="C82" s="10"/>
    </row>
    <row r="83" spans="3:3" s="6" customFormat="1" ht="45" customHeight="1" x14ac:dyDescent="0.3">
      <c r="C83" s="10"/>
    </row>
    <row r="84" spans="3:3" s="6" customFormat="1" ht="45" customHeight="1" x14ac:dyDescent="0.3">
      <c r="C84" s="10"/>
    </row>
    <row r="85" spans="3:3" s="6" customFormat="1" ht="45" customHeight="1" x14ac:dyDescent="0.3">
      <c r="C85" s="10"/>
    </row>
    <row r="86" spans="3:3" s="6" customFormat="1" ht="45" customHeight="1" x14ac:dyDescent="0.3">
      <c r="C86" s="10"/>
    </row>
    <row r="87" spans="3:3" s="6" customFormat="1" ht="45" customHeight="1" x14ac:dyDescent="0.3">
      <c r="C87" s="10"/>
    </row>
    <row r="88" spans="3:3" s="6" customFormat="1" ht="45" customHeight="1" x14ac:dyDescent="0.3">
      <c r="C88" s="10"/>
    </row>
    <row r="89" spans="3:3" s="6" customFormat="1" ht="45" customHeight="1" x14ac:dyDescent="0.3">
      <c r="C89" s="10"/>
    </row>
    <row r="90" spans="3:3" s="6" customFormat="1" ht="45" customHeight="1" x14ac:dyDescent="0.3">
      <c r="C90" s="10"/>
    </row>
    <row r="91" spans="3:3" s="6" customFormat="1" ht="45" customHeight="1" x14ac:dyDescent="0.3">
      <c r="C91" s="10"/>
    </row>
    <row r="92" spans="3:3" s="6" customFormat="1" ht="45" customHeight="1" x14ac:dyDescent="0.3">
      <c r="C92" s="10"/>
    </row>
    <row r="93" spans="3:3" s="6" customFormat="1" ht="45" customHeight="1" x14ac:dyDescent="0.3">
      <c r="C93" s="10"/>
    </row>
    <row r="94" spans="3:3" s="6" customFormat="1" ht="45" customHeight="1" x14ac:dyDescent="0.3">
      <c r="C94" s="10"/>
    </row>
    <row r="95" spans="3:3" s="6" customFormat="1" ht="45" customHeight="1" x14ac:dyDescent="0.3">
      <c r="C95" s="10"/>
    </row>
    <row r="96" spans="3:3" s="6" customFormat="1" ht="45" customHeight="1" x14ac:dyDescent="0.3">
      <c r="C96" s="10"/>
    </row>
    <row r="97" spans="3:3" s="6" customFormat="1" ht="45" customHeight="1" x14ac:dyDescent="0.3">
      <c r="C97" s="10"/>
    </row>
    <row r="98" spans="3:3" s="6" customFormat="1" ht="45" customHeight="1" x14ac:dyDescent="0.3">
      <c r="C98" s="10"/>
    </row>
    <row r="99" spans="3:3" s="6" customFormat="1" ht="45" customHeight="1" x14ac:dyDescent="0.3">
      <c r="C99" s="10"/>
    </row>
    <row r="100" spans="3:3" s="6" customFormat="1" ht="45" customHeight="1" x14ac:dyDescent="0.3">
      <c r="C100" s="10"/>
    </row>
    <row r="101" spans="3:3" s="6" customFormat="1" ht="45" customHeight="1" x14ac:dyDescent="0.3">
      <c r="C101" s="10"/>
    </row>
    <row r="102" spans="3:3" s="6" customFormat="1" ht="45" customHeight="1" x14ac:dyDescent="0.3">
      <c r="C102" s="10"/>
    </row>
    <row r="103" spans="3:3" s="6" customFormat="1" ht="45" customHeight="1" x14ac:dyDescent="0.3">
      <c r="C103" s="10"/>
    </row>
    <row r="104" spans="3:3" s="6" customFormat="1" ht="45" customHeight="1" x14ac:dyDescent="0.3">
      <c r="C104" s="10"/>
    </row>
    <row r="105" spans="3:3" s="6" customFormat="1" ht="45" customHeight="1" x14ac:dyDescent="0.3">
      <c r="C105" s="10"/>
    </row>
    <row r="106" spans="3:3" s="6" customFormat="1" ht="45" customHeight="1" x14ac:dyDescent="0.3">
      <c r="C106" s="10"/>
    </row>
    <row r="107" spans="3:3" s="6" customFormat="1" ht="45" customHeight="1" x14ac:dyDescent="0.3">
      <c r="C107" s="10"/>
    </row>
    <row r="108" spans="3:3" s="6" customFormat="1" ht="45" customHeight="1" x14ac:dyDescent="0.3">
      <c r="C108" s="10"/>
    </row>
    <row r="109" spans="3:3" s="6" customFormat="1" ht="45" customHeight="1" x14ac:dyDescent="0.3">
      <c r="C109" s="10"/>
    </row>
    <row r="110" spans="3:3" s="6" customFormat="1" ht="45" customHeight="1" x14ac:dyDescent="0.3">
      <c r="C110" s="10"/>
    </row>
    <row r="111" spans="3:3" s="6" customFormat="1" ht="45" customHeight="1" x14ac:dyDescent="0.3">
      <c r="C111" s="10"/>
    </row>
    <row r="112" spans="3:3" s="6" customFormat="1" ht="45" customHeight="1" x14ac:dyDescent="0.3">
      <c r="C112" s="10"/>
    </row>
    <row r="113" spans="2:2" ht="45" customHeight="1" x14ac:dyDescent="0.3">
      <c r="B113" s="10"/>
    </row>
    <row r="114" spans="2:2" ht="45" customHeight="1" x14ac:dyDescent="0.3">
      <c r="B114" s="10"/>
    </row>
    <row r="115" spans="2:2" ht="45" customHeight="1" x14ac:dyDescent="0.3">
      <c r="B115" s="10"/>
    </row>
    <row r="116" spans="2:2" ht="45" customHeight="1" x14ac:dyDescent="0.3">
      <c r="B116" s="10"/>
    </row>
    <row r="117" spans="2:2" ht="45" customHeight="1" x14ac:dyDescent="0.3">
      <c r="B117" s="10"/>
    </row>
    <row r="118" spans="2:2" ht="45" customHeight="1" x14ac:dyDescent="0.3">
      <c r="B118" s="10"/>
    </row>
    <row r="119" spans="2:2" ht="45" customHeight="1" x14ac:dyDescent="0.3">
      <c r="B119" s="10"/>
    </row>
    <row r="120" spans="2:2" ht="45" customHeight="1" x14ac:dyDescent="0.3">
      <c r="B120" s="10"/>
    </row>
    <row r="121" spans="2:2" ht="45" customHeight="1" x14ac:dyDescent="0.3">
      <c r="B121" s="10"/>
    </row>
    <row r="122" spans="2:2" ht="45" customHeight="1" x14ac:dyDescent="0.3">
      <c r="B122" s="10"/>
    </row>
    <row r="123" spans="2:2" ht="45" customHeight="1" x14ac:dyDescent="0.3">
      <c r="B123" s="10"/>
    </row>
    <row r="124" spans="2:2" ht="45" customHeight="1" x14ac:dyDescent="0.3">
      <c r="B124" s="10"/>
    </row>
    <row r="125" spans="2:2" ht="45" customHeight="1" x14ac:dyDescent="0.3">
      <c r="B125" s="10"/>
    </row>
    <row r="126" spans="2:2" ht="45" customHeight="1" x14ac:dyDescent="0.3">
      <c r="B126" s="10"/>
    </row>
    <row r="127" spans="2:2" ht="45" customHeight="1" x14ac:dyDescent="0.3">
      <c r="B127" s="10"/>
    </row>
    <row r="128" spans="2:2" ht="45" customHeight="1" x14ac:dyDescent="0.3">
      <c r="B128" s="10"/>
    </row>
    <row r="129" spans="2:2" ht="45" customHeight="1" x14ac:dyDescent="0.3">
      <c r="B129" s="10"/>
    </row>
    <row r="130" spans="2:2" ht="45" customHeight="1" x14ac:dyDescent="0.3">
      <c r="B130" s="10"/>
    </row>
    <row r="131" spans="2:2" ht="45" customHeight="1" x14ac:dyDescent="0.3">
      <c r="B131" s="10"/>
    </row>
    <row r="132" spans="2:2" ht="45" customHeight="1" x14ac:dyDescent="0.3">
      <c r="B132" s="10"/>
    </row>
    <row r="133" spans="2:2" ht="45" customHeight="1" x14ac:dyDescent="0.3">
      <c r="B133" s="10"/>
    </row>
    <row r="134" spans="2:2" ht="45" customHeight="1" x14ac:dyDescent="0.3">
      <c r="B134" s="10"/>
    </row>
    <row r="135" spans="2:2" ht="45" customHeight="1" x14ac:dyDescent="0.3">
      <c r="B135" s="10"/>
    </row>
    <row r="136" spans="2:2" ht="45" customHeight="1" x14ac:dyDescent="0.3">
      <c r="B136" s="10"/>
    </row>
    <row r="137" spans="2:2" ht="45" customHeight="1" x14ac:dyDescent="0.3">
      <c r="B137" s="10"/>
    </row>
    <row r="138" spans="2:2" ht="45" customHeight="1" x14ac:dyDescent="0.3">
      <c r="B138" s="10"/>
    </row>
    <row r="139" spans="2:2" ht="45" customHeight="1" x14ac:dyDescent="0.3">
      <c r="B139" s="10"/>
    </row>
    <row r="140" spans="2:2" ht="45" customHeight="1" x14ac:dyDescent="0.3"/>
    <row r="141" spans="2:2" ht="45" customHeight="1" x14ac:dyDescent="0.3"/>
    <row r="142" spans="2:2" ht="45" customHeight="1" x14ac:dyDescent="0.3"/>
    <row r="143" spans="2:2" ht="45" customHeight="1" x14ac:dyDescent="0.3"/>
    <row r="144" spans="2:2" ht="45" customHeight="1" x14ac:dyDescent="0.3"/>
    <row r="145" ht="45" customHeight="1" x14ac:dyDescent="0.3"/>
    <row r="146" ht="45" customHeight="1" x14ac:dyDescent="0.3"/>
    <row r="147" ht="45" customHeight="1" x14ac:dyDescent="0.3"/>
    <row r="148" ht="45" customHeight="1" x14ac:dyDescent="0.3"/>
    <row r="149" ht="45" customHeight="1" x14ac:dyDescent="0.3"/>
    <row r="150" ht="45" customHeight="1" x14ac:dyDescent="0.3"/>
    <row r="151" ht="45" customHeight="1" x14ac:dyDescent="0.3"/>
    <row r="152" ht="45" customHeight="1" x14ac:dyDescent="0.3"/>
    <row r="153" ht="45" customHeight="1" x14ac:dyDescent="0.3"/>
    <row r="154" ht="45" customHeight="1" x14ac:dyDescent="0.3"/>
    <row r="155" ht="45" customHeight="1" x14ac:dyDescent="0.3"/>
    <row r="156" ht="45" customHeight="1" x14ac:dyDescent="0.3"/>
    <row r="157" ht="45" customHeight="1" x14ac:dyDescent="0.3"/>
    <row r="158" ht="45" customHeight="1" x14ac:dyDescent="0.3"/>
    <row r="159" ht="45" customHeight="1" x14ac:dyDescent="0.3"/>
    <row r="160" ht="45" customHeight="1" x14ac:dyDescent="0.3"/>
    <row r="161" ht="45" customHeight="1" x14ac:dyDescent="0.3"/>
    <row r="162" ht="45" customHeight="1" x14ac:dyDescent="0.3"/>
    <row r="163" ht="45" customHeight="1" x14ac:dyDescent="0.3"/>
    <row r="164" ht="45" customHeight="1" x14ac:dyDescent="0.3"/>
    <row r="165" ht="45" customHeight="1" x14ac:dyDescent="0.3"/>
    <row r="166" ht="45" customHeight="1" x14ac:dyDescent="0.3"/>
    <row r="167" ht="45" customHeight="1" x14ac:dyDescent="0.3"/>
    <row r="168" ht="45" customHeight="1" x14ac:dyDescent="0.3"/>
    <row r="169" ht="45" customHeight="1" x14ac:dyDescent="0.3"/>
    <row r="170" ht="45" customHeight="1" x14ac:dyDescent="0.3"/>
    <row r="171" ht="45" customHeight="1" x14ac:dyDescent="0.3"/>
    <row r="172" ht="45" customHeight="1" x14ac:dyDescent="0.3"/>
    <row r="173" ht="45" customHeight="1" x14ac:dyDescent="0.3"/>
    <row r="174" ht="45" customHeight="1" x14ac:dyDescent="0.3"/>
    <row r="175" ht="45" customHeight="1" x14ac:dyDescent="0.3"/>
    <row r="176" ht="45" customHeight="1" x14ac:dyDescent="0.3"/>
    <row r="177" ht="45" customHeight="1" x14ac:dyDescent="0.3"/>
    <row r="178" ht="45" customHeight="1" x14ac:dyDescent="0.3"/>
    <row r="179" ht="45" customHeight="1" x14ac:dyDescent="0.3"/>
    <row r="180" ht="45" customHeight="1" x14ac:dyDescent="0.3"/>
    <row r="181" ht="45" customHeight="1" x14ac:dyDescent="0.3"/>
    <row r="182" ht="45" customHeight="1" x14ac:dyDescent="0.3"/>
    <row r="183" ht="45" customHeight="1" x14ac:dyDescent="0.3"/>
    <row r="184" ht="45" customHeight="1" x14ac:dyDescent="0.3"/>
    <row r="185" ht="45" customHeight="1" x14ac:dyDescent="0.3"/>
    <row r="186" ht="45" customHeight="1" x14ac:dyDescent="0.3"/>
    <row r="187" ht="45" customHeight="1" x14ac:dyDescent="0.3"/>
    <row r="188" ht="45" customHeight="1" x14ac:dyDescent="0.3"/>
    <row r="189" ht="45" customHeight="1" x14ac:dyDescent="0.3"/>
    <row r="190" ht="45" customHeight="1" x14ac:dyDescent="0.3"/>
    <row r="191" ht="45" customHeight="1" x14ac:dyDescent="0.3"/>
    <row r="192" ht="45" customHeight="1" x14ac:dyDescent="0.3"/>
    <row r="234" ht="31.5" customHeight="1" x14ac:dyDescent="0.3"/>
    <row r="239" ht="80.25" customHeight="1" x14ac:dyDescent="0.3"/>
    <row r="240" ht="33" customHeight="1" x14ac:dyDescent="0.3"/>
    <row r="246" ht="31.5" customHeight="1" x14ac:dyDescent="0.3"/>
    <row r="247" ht="47.25" customHeight="1" x14ac:dyDescent="0.3"/>
    <row r="250" ht="31.5" customHeight="1" x14ac:dyDescent="0.3"/>
    <row r="251" ht="31.5" customHeight="1" x14ac:dyDescent="0.3"/>
    <row r="252" ht="47.25" customHeight="1" x14ac:dyDescent="0.3"/>
    <row r="253" ht="31.5" customHeight="1" x14ac:dyDescent="0.3"/>
  </sheetData>
  <mergeCells count="1">
    <mergeCell ref="A1:G1"/>
  </mergeCells>
  <phoneticPr fontId="3" type="noConversion"/>
  <pageMargins left="0.7" right="0.7" top="0.75" bottom="0.75" header="0.3" footer="0.3"/>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Эндопротез.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Госзакуп</cp:lastModifiedBy>
  <cp:lastPrinted>2024-11-29T04:53:28Z</cp:lastPrinted>
  <dcterms:created xsi:type="dcterms:W3CDTF">2015-06-05T18:19:34Z</dcterms:created>
  <dcterms:modified xsi:type="dcterms:W3CDTF">2024-12-06T11:38:04Z</dcterms:modified>
</cp:coreProperties>
</file>